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activeTab="10"/>
  </bookViews>
  <sheets>
    <sheet name="PD-101" sheetId="4" r:id="rId1"/>
    <sheet name="PD-102" sheetId="5" r:id="rId2"/>
    <sheet name="PD-111" sheetId="6" r:id="rId3"/>
    <sheet name="PD-112" sheetId="8" r:id="rId4"/>
    <sheet name="PD-113" sheetId="11" r:id="rId5"/>
    <sheet name="PD-121" sheetId="7" r:id="rId6"/>
    <sheet name="PD-122" sheetId="9" r:id="rId7"/>
    <sheet name="PD-123" sheetId="12" r:id="rId8"/>
    <sheet name="PD-124" sheetId="13" r:id="rId9"/>
    <sheet name="PD-125" sheetId="14" r:id="rId10"/>
    <sheet name="PD-126" sheetId="15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5" l="1"/>
  <c r="F24" i="15"/>
  <c r="H6" i="15"/>
  <c r="H7" i="15" s="1"/>
  <c r="G24" i="14"/>
  <c r="F24" i="14"/>
  <c r="H6" i="14"/>
  <c r="H7" i="14" s="1"/>
  <c r="G24" i="13"/>
  <c r="F24" i="13"/>
  <c r="H6" i="13"/>
  <c r="H7" i="13" s="1"/>
  <c r="G24" i="12"/>
  <c r="F24" i="12"/>
  <c r="H6" i="12"/>
  <c r="H7" i="12" s="1"/>
  <c r="G24" i="11"/>
  <c r="F24" i="11"/>
  <c r="H6" i="11"/>
  <c r="I6" i="11" s="1"/>
  <c r="G24" i="9"/>
  <c r="F24" i="9"/>
  <c r="H6" i="9"/>
  <c r="H7" i="9" s="1"/>
  <c r="H8" i="15" l="1"/>
  <c r="I7" i="15"/>
  <c r="I6" i="15"/>
  <c r="H8" i="14"/>
  <c r="I7" i="14"/>
  <c r="I6" i="14"/>
  <c r="I7" i="13"/>
  <c r="H8" i="13"/>
  <c r="I6" i="13"/>
  <c r="H8" i="12"/>
  <c r="I7" i="12"/>
  <c r="I6" i="12"/>
  <c r="H7" i="11"/>
  <c r="I7" i="11" s="1"/>
  <c r="H8" i="9"/>
  <c r="I7" i="9"/>
  <c r="I6" i="9"/>
  <c r="H9" i="15" l="1"/>
  <c r="I8" i="15"/>
  <c r="H9" i="14"/>
  <c r="I8" i="14"/>
  <c r="H9" i="13"/>
  <c r="I8" i="13"/>
  <c r="H9" i="12"/>
  <c r="I8" i="12"/>
  <c r="H8" i="11"/>
  <c r="I8" i="11" s="1"/>
  <c r="H9" i="9"/>
  <c r="I8" i="9"/>
  <c r="H10" i="15" l="1"/>
  <c r="I9" i="15"/>
  <c r="H10" i="14"/>
  <c r="I9" i="14"/>
  <c r="I9" i="13"/>
  <c r="H10" i="13"/>
  <c r="I9" i="12"/>
  <c r="H10" i="12"/>
  <c r="H9" i="11"/>
  <c r="I9" i="11" s="1"/>
  <c r="H10" i="9"/>
  <c r="I9" i="9"/>
  <c r="H11" i="15" l="1"/>
  <c r="I10" i="15"/>
  <c r="H11" i="14"/>
  <c r="I10" i="14"/>
  <c r="H11" i="13"/>
  <c r="I10" i="13"/>
  <c r="H11" i="12"/>
  <c r="I10" i="12"/>
  <c r="H10" i="11"/>
  <c r="I10" i="11" s="1"/>
  <c r="H11" i="9"/>
  <c r="I10" i="9"/>
  <c r="H12" i="15" l="1"/>
  <c r="I11" i="15"/>
  <c r="H12" i="14"/>
  <c r="I11" i="14"/>
  <c r="H12" i="13"/>
  <c r="I11" i="13"/>
  <c r="H12" i="12"/>
  <c r="I11" i="12"/>
  <c r="H11" i="11"/>
  <c r="H12" i="11" s="1"/>
  <c r="H12" i="9"/>
  <c r="I11" i="9"/>
  <c r="H13" i="15" l="1"/>
  <c r="I12" i="15"/>
  <c r="H13" i="14"/>
  <c r="I12" i="14"/>
  <c r="H13" i="13"/>
  <c r="I12" i="13"/>
  <c r="H13" i="12"/>
  <c r="I12" i="12"/>
  <c r="I11" i="11"/>
  <c r="I12" i="11"/>
  <c r="H13" i="11"/>
  <c r="H13" i="9"/>
  <c r="I12" i="9"/>
  <c r="H14" i="15" l="1"/>
  <c r="I13" i="15"/>
  <c r="H14" i="14"/>
  <c r="I13" i="14"/>
  <c r="I13" i="13"/>
  <c r="H14" i="13"/>
  <c r="I13" i="12"/>
  <c r="H14" i="12"/>
  <c r="I13" i="11"/>
  <c r="H14" i="11"/>
  <c r="H14" i="9"/>
  <c r="I13" i="9"/>
  <c r="H15" i="15" l="1"/>
  <c r="I14" i="15"/>
  <c r="H15" i="14"/>
  <c r="I14" i="14"/>
  <c r="H15" i="13"/>
  <c r="I14" i="13"/>
  <c r="H15" i="12"/>
  <c r="I14" i="12"/>
  <c r="H15" i="11"/>
  <c r="I14" i="11"/>
  <c r="H15" i="9"/>
  <c r="I14" i="9"/>
  <c r="H16" i="15" l="1"/>
  <c r="I15" i="15"/>
  <c r="H16" i="14"/>
  <c r="I15" i="14"/>
  <c r="I15" i="13"/>
  <c r="H16" i="13"/>
  <c r="H16" i="12"/>
  <c r="I15" i="12"/>
  <c r="H16" i="11"/>
  <c r="I15" i="11"/>
  <c r="H16" i="9"/>
  <c r="I15" i="9"/>
  <c r="H17" i="15" l="1"/>
  <c r="I16" i="15"/>
  <c r="H17" i="14"/>
  <c r="I16" i="14"/>
  <c r="H17" i="13"/>
  <c r="I16" i="13"/>
  <c r="H17" i="12"/>
  <c r="I16" i="12"/>
  <c r="I16" i="11"/>
  <c r="H17" i="11"/>
  <c r="H17" i="9"/>
  <c r="I16" i="9"/>
  <c r="H18" i="15" l="1"/>
  <c r="I17" i="15"/>
  <c r="H18" i="14"/>
  <c r="I17" i="14"/>
  <c r="I17" i="13"/>
  <c r="H18" i="13"/>
  <c r="I17" i="12"/>
  <c r="H18" i="12"/>
  <c r="I17" i="11"/>
  <c r="H18" i="11"/>
  <c r="H18" i="9"/>
  <c r="I17" i="9"/>
  <c r="H19" i="15" l="1"/>
  <c r="I18" i="15"/>
  <c r="H19" i="14"/>
  <c r="I18" i="14"/>
  <c r="H19" i="13"/>
  <c r="I18" i="13"/>
  <c r="H19" i="12"/>
  <c r="I18" i="12"/>
  <c r="H19" i="11"/>
  <c r="I18" i="11"/>
  <c r="H19" i="9"/>
  <c r="I18" i="9"/>
  <c r="H20" i="15" l="1"/>
  <c r="I19" i="15"/>
  <c r="H20" i="14"/>
  <c r="I19" i="14"/>
  <c r="H20" i="13"/>
  <c r="I19" i="13"/>
  <c r="H20" i="12"/>
  <c r="I19" i="12"/>
  <c r="I19" i="11"/>
  <c r="H20" i="11"/>
  <c r="H20" i="9"/>
  <c r="I19" i="9"/>
  <c r="G24" i="8"/>
  <c r="F24" i="8"/>
  <c r="H6" i="8"/>
  <c r="H7" i="8" s="1"/>
  <c r="H21" i="15" l="1"/>
  <c r="I20" i="15"/>
  <c r="H21" i="14"/>
  <c r="I20" i="14"/>
  <c r="H21" i="13"/>
  <c r="I20" i="13"/>
  <c r="H21" i="12"/>
  <c r="I20" i="12"/>
  <c r="I20" i="11"/>
  <c r="H21" i="11"/>
  <c r="H21" i="9"/>
  <c r="I20" i="9"/>
  <c r="H8" i="8"/>
  <c r="I7" i="8"/>
  <c r="I6" i="8"/>
  <c r="G24" i="7"/>
  <c r="F24" i="7"/>
  <c r="H6" i="7"/>
  <c r="H7" i="7" s="1"/>
  <c r="G24" i="6"/>
  <c r="F24" i="6"/>
  <c r="H6" i="6"/>
  <c r="H7" i="6" s="1"/>
  <c r="I24" i="5"/>
  <c r="H24" i="5"/>
  <c r="I24" i="4"/>
  <c r="H24" i="4"/>
  <c r="G24" i="4"/>
  <c r="F24" i="4"/>
  <c r="H6" i="4"/>
  <c r="G24" i="5"/>
  <c r="F24" i="5"/>
  <c r="H6" i="5"/>
  <c r="I6" i="5" s="1"/>
  <c r="H22" i="15" l="1"/>
  <c r="I21" i="15"/>
  <c r="H22" i="14"/>
  <c r="I21" i="14"/>
  <c r="I21" i="13"/>
  <c r="H22" i="13"/>
  <c r="I21" i="12"/>
  <c r="H22" i="12"/>
  <c r="I21" i="11"/>
  <c r="H22" i="11"/>
  <c r="H22" i="9"/>
  <c r="I21" i="9"/>
  <c r="H9" i="8"/>
  <c r="I8" i="8"/>
  <c r="H8" i="7"/>
  <c r="I7" i="7"/>
  <c r="I6" i="7"/>
  <c r="H8" i="6"/>
  <c r="I7" i="6"/>
  <c r="I6" i="6"/>
  <c r="H7" i="4"/>
  <c r="I6" i="4"/>
  <c r="H7" i="5"/>
  <c r="H23" i="15" l="1"/>
  <c r="I22" i="15"/>
  <c r="H23" i="14"/>
  <c r="I22" i="14"/>
  <c r="I22" i="13"/>
  <c r="H23" i="13"/>
  <c r="H23" i="12"/>
  <c r="I22" i="12"/>
  <c r="I22" i="11"/>
  <c r="H23" i="11"/>
  <c r="H23" i="9"/>
  <c r="I22" i="9"/>
  <c r="H10" i="8"/>
  <c r="I9" i="8"/>
  <c r="H9" i="7"/>
  <c r="I8" i="7"/>
  <c r="H9" i="6"/>
  <c r="I8" i="6"/>
  <c r="H8" i="4"/>
  <c r="I7" i="4"/>
  <c r="H8" i="5"/>
  <c r="I7" i="5"/>
  <c r="H24" i="15" l="1"/>
  <c r="I23" i="15"/>
  <c r="I24" i="15" s="1"/>
  <c r="H24" i="14"/>
  <c r="I23" i="14"/>
  <c r="I24" i="14" s="1"/>
  <c r="H24" i="13"/>
  <c r="I23" i="13"/>
  <c r="I24" i="13" s="1"/>
  <c r="H24" i="12"/>
  <c r="I23" i="12"/>
  <c r="I24" i="12" s="1"/>
  <c r="H24" i="11"/>
  <c r="I23" i="11"/>
  <c r="I24" i="11" s="1"/>
  <c r="H24" i="9"/>
  <c r="I23" i="9"/>
  <c r="I24" i="9" s="1"/>
  <c r="H11" i="8"/>
  <c r="I10" i="8"/>
  <c r="H10" i="7"/>
  <c r="I9" i="7"/>
  <c r="H10" i="6"/>
  <c r="I9" i="6"/>
  <c r="H9" i="4"/>
  <c r="I8" i="4"/>
  <c r="H9" i="5"/>
  <c r="I8" i="5"/>
  <c r="H12" i="8" l="1"/>
  <c r="I11" i="8"/>
  <c r="H11" i="7"/>
  <c r="I10" i="7"/>
  <c r="H11" i="6"/>
  <c r="I10" i="6"/>
  <c r="H10" i="4"/>
  <c r="I9" i="4"/>
  <c r="H10" i="5"/>
  <c r="I9" i="5"/>
  <c r="H13" i="8" l="1"/>
  <c r="I12" i="8"/>
  <c r="H12" i="7"/>
  <c r="I11" i="7"/>
  <c r="H12" i="6"/>
  <c r="I11" i="6"/>
  <c r="I10" i="4"/>
  <c r="H11" i="4"/>
  <c r="H11" i="5"/>
  <c r="I10" i="5"/>
  <c r="I13" i="8" l="1"/>
  <c r="H14" i="8"/>
  <c r="H13" i="7"/>
  <c r="I12" i="7"/>
  <c r="H13" i="6"/>
  <c r="I12" i="6"/>
  <c r="H12" i="4"/>
  <c r="I11" i="4"/>
  <c r="I11" i="5"/>
  <c r="H12" i="5"/>
  <c r="H15" i="8" l="1"/>
  <c r="I14" i="8"/>
  <c r="H14" i="7"/>
  <c r="I13" i="7"/>
  <c r="H14" i="6"/>
  <c r="I13" i="6"/>
  <c r="H13" i="4"/>
  <c r="I12" i="4"/>
  <c r="H13" i="5"/>
  <c r="I12" i="5"/>
  <c r="I15" i="8" l="1"/>
  <c r="H16" i="8"/>
  <c r="H15" i="7"/>
  <c r="I14" i="7"/>
  <c r="H15" i="6"/>
  <c r="I14" i="6"/>
  <c r="H14" i="4"/>
  <c r="I13" i="4"/>
  <c r="H14" i="5"/>
  <c r="I13" i="5"/>
  <c r="H17" i="8" l="1"/>
  <c r="I16" i="8"/>
  <c r="H16" i="7"/>
  <c r="I15" i="7"/>
  <c r="H16" i="6"/>
  <c r="I15" i="6"/>
  <c r="H15" i="4"/>
  <c r="I14" i="4"/>
  <c r="H15" i="5"/>
  <c r="I14" i="5"/>
  <c r="H18" i="8" l="1"/>
  <c r="I17" i="8"/>
  <c r="H17" i="7"/>
  <c r="I16" i="7"/>
  <c r="H17" i="6"/>
  <c r="I16" i="6"/>
  <c r="H16" i="4"/>
  <c r="I15" i="4"/>
  <c r="I15" i="5"/>
  <c r="H16" i="5"/>
  <c r="H19" i="8" l="1"/>
  <c r="I18" i="8"/>
  <c r="H18" i="7"/>
  <c r="I17" i="7"/>
  <c r="H18" i="6"/>
  <c r="I17" i="6"/>
  <c r="H17" i="4"/>
  <c r="I16" i="4"/>
  <c r="H17" i="5"/>
  <c r="I16" i="5"/>
  <c r="H20" i="8" l="1"/>
  <c r="I19" i="8"/>
  <c r="H19" i="7"/>
  <c r="I18" i="7"/>
  <c r="H19" i="6"/>
  <c r="I18" i="6"/>
  <c r="I17" i="4"/>
  <c r="H18" i="4"/>
  <c r="H18" i="5"/>
  <c r="I17" i="5"/>
  <c r="H21" i="8" l="1"/>
  <c r="I20" i="8"/>
  <c r="H20" i="7"/>
  <c r="I19" i="7"/>
  <c r="H20" i="6"/>
  <c r="I19" i="6"/>
  <c r="H19" i="4"/>
  <c r="I18" i="4"/>
  <c r="H19" i="5"/>
  <c r="I18" i="5"/>
  <c r="I21" i="8" l="1"/>
  <c r="H22" i="8"/>
  <c r="H21" i="7"/>
  <c r="I20" i="7"/>
  <c r="H21" i="6"/>
  <c r="I20" i="6"/>
  <c r="H20" i="4"/>
  <c r="I19" i="4"/>
  <c r="H20" i="5"/>
  <c r="I19" i="5"/>
  <c r="H23" i="8" l="1"/>
  <c r="I22" i="8"/>
  <c r="H22" i="7"/>
  <c r="I21" i="7"/>
  <c r="H22" i="6"/>
  <c r="I21" i="6"/>
  <c r="H21" i="4"/>
  <c r="I20" i="4"/>
  <c r="I20" i="5"/>
  <c r="H21" i="5"/>
  <c r="H24" i="8" l="1"/>
  <c r="I23" i="8"/>
  <c r="I24" i="8" s="1"/>
  <c r="H23" i="7"/>
  <c r="I22" i="7"/>
  <c r="H23" i="6"/>
  <c r="I22" i="6"/>
  <c r="H22" i="4"/>
  <c r="I21" i="4"/>
  <c r="H22" i="5"/>
  <c r="I21" i="5"/>
  <c r="H24" i="7" l="1"/>
  <c r="I23" i="7"/>
  <c r="I24" i="7" s="1"/>
  <c r="H24" i="6"/>
  <c r="I23" i="6"/>
  <c r="I24" i="6" s="1"/>
  <c r="I22" i="4"/>
  <c r="H23" i="4"/>
  <c r="H23" i="5"/>
  <c r="I23" i="5" s="1"/>
  <c r="I22" i="5"/>
  <c r="I23" i="4" l="1"/>
</calcChain>
</file>

<file path=xl/sharedStrings.xml><?xml version="1.0" encoding="utf-8"?>
<sst xmlns="http://schemas.openxmlformats.org/spreadsheetml/2006/main" count="231" uniqueCount="36">
  <si>
    <t>No.</t>
  </si>
  <si>
    <t>Bulan :</t>
  </si>
  <si>
    <t>ID. Form :</t>
  </si>
  <si>
    <t>TGL</t>
  </si>
  <si>
    <t>__________________</t>
  </si>
  <si>
    <t>Catatan :</t>
  </si>
  <si>
    <t>PIC</t>
  </si>
  <si>
    <t>MASUK</t>
  </si>
  <si>
    <t>KELUAR</t>
  </si>
  <si>
    <t>KARTU PERSEDIAAN PRODUK</t>
  </si>
  <si>
    <t>HPJ :</t>
  </si>
  <si>
    <t>JML</t>
  </si>
  <si>
    <t>MUTASI SATUAN</t>
  </si>
  <si>
    <t>Nganjuk</t>
  </si>
  <si>
    <t>HPJ Rp.</t>
  </si>
  <si>
    <t>Gudang Produksi</t>
  </si>
  <si>
    <t>ID. Mark</t>
  </si>
  <si>
    <t>ID. Prod</t>
  </si>
  <si>
    <t>1. ID. Mark adalah Nomor Permintaan dari Gudang Marketing (KELUAR)</t>
  </si>
  <si>
    <t>2. ID. Prod adalah Nomor Produksi (Batch) dari Hasil Produksi ke Gudang Produksi (MASUK)</t>
  </si>
  <si>
    <t>KARTU PERSEDIAAN BAHAN PRODUKSI</t>
  </si>
  <si>
    <t>Nama BAHAN   : KEDELAI (kg)</t>
  </si>
  <si>
    <t>ID. FPA</t>
  </si>
  <si>
    <t>1. ID. FPA adalah Nomor Permintaan Belanja Bahan (MASUK)</t>
  </si>
  <si>
    <t>2. ID. Prod adalah Nomor Produksi (Batch) untuk Proses Bahan Produksii(KELUAR)</t>
  </si>
  <si>
    <t>Nama BAHAN   : KACANG HIJAU (kg)</t>
  </si>
  <si>
    <t>Nama BAHAN   : Kotak Kemasan Marasake Kedelai (Lembar)</t>
  </si>
  <si>
    <t>KARTU PERSEDIAAN KEMASAN PRODUK AKHIR</t>
  </si>
  <si>
    <t>Nama BAHAN   : Kotak Kemasan Marasake K.HIJAU (Lembar)</t>
  </si>
  <si>
    <t>Nama BAHAN   : GULA DEXTROS (kg)</t>
  </si>
  <si>
    <t>Nama BAHAN   : Plastik Kedelai (Lembar)</t>
  </si>
  <si>
    <t>Nama BAHAN   : Plastik Kac.HIJAU (Lembar)</t>
  </si>
  <si>
    <t>Nama PRODUK   : Marasake Kedelai (200 gram)</t>
  </si>
  <si>
    <t>Nama PRODUK   : Marasake Kac. Hijau (400 gr)</t>
  </si>
  <si>
    <t>Nama BAHAN   : Aluminium FOIL KEDELAI (Lembar)</t>
  </si>
  <si>
    <t>Nama BAHAN   : Aluminium FOIL KAC.HIJAU (Lembar)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</si>
</sst>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1" xfId="0" applyFill="1" applyBorder="1"/>
    <xf numFmtId="0" fontId="0" fillId="3" borderId="7" xfId="0" applyFill="1" applyBorder="1"/>
    <xf numFmtId="0" fontId="0" fillId="3" borderId="12" xfId="0" applyFill="1" applyBorder="1"/>
    <xf numFmtId="0" fontId="0" fillId="3" borderId="3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23" xfId="0" applyFill="1" applyBorder="1"/>
    <xf numFmtId="0" fontId="0" fillId="3" borderId="2" xfId="0" applyFill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0" xfId="0" applyFont="1"/>
    <xf numFmtId="0" fontId="0" fillId="3" borderId="18" xfId="0" applyFill="1" applyBorder="1"/>
    <xf numFmtId="41" fontId="0" fillId="2" borderId="12" xfId="0" applyNumberFormat="1" applyFill="1" applyBorder="1"/>
    <xf numFmtId="41" fontId="0" fillId="2" borderId="13" xfId="0" applyNumberFormat="1" applyFill="1" applyBorder="1"/>
    <xf numFmtId="41" fontId="0" fillId="0" borderId="33" xfId="0" applyNumberFormat="1" applyBorder="1"/>
    <xf numFmtId="41" fontId="0" fillId="2" borderId="7" xfId="0" applyNumberFormat="1" applyFill="1" applyBorder="1"/>
    <xf numFmtId="41" fontId="0" fillId="2" borderId="8" xfId="0" applyNumberFormat="1" applyFill="1" applyBorder="1"/>
    <xf numFmtId="41" fontId="0" fillId="2" borderId="23" xfId="0" applyNumberFormat="1" applyFill="1" applyBorder="1"/>
    <xf numFmtId="41" fontId="0" fillId="2" borderId="25" xfId="0" applyNumberFormat="1" applyFill="1" applyBorder="1"/>
    <xf numFmtId="41" fontId="0" fillId="4" borderId="27" xfId="0" applyNumberFormat="1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6" xfId="0" applyFill="1" applyBorder="1"/>
    <xf numFmtId="0" fontId="0" fillId="5" borderId="28" xfId="0" applyFill="1" applyBorder="1"/>
    <xf numFmtId="0" fontId="0" fillId="0" borderId="0" xfId="0" applyAlignment="1">
      <alignment horizontal="right"/>
    </xf>
    <xf numFmtId="41" fontId="0" fillId="2" borderId="33" xfId="0" applyNumberFormat="1" applyFill="1" applyBorder="1"/>
    <xf numFmtId="41" fontId="0" fillId="2" borderId="34" xfId="0" applyNumberFormat="1" applyFill="1" applyBorder="1"/>
    <xf numFmtId="41" fontId="0" fillId="0" borderId="0" xfId="0" applyNumberFormat="1"/>
    <xf numFmtId="0" fontId="0" fillId="4" borderId="16" xfId="0" applyFill="1" applyBorder="1"/>
    <xf numFmtId="0" fontId="0" fillId="4" borderId="17" xfId="0" applyFill="1" applyBorder="1"/>
    <xf numFmtId="0" fontId="0" fillId="4" borderId="24" xfId="0" applyFill="1" applyBorder="1"/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E1FF"/>
      <color rgb="FFD5FFD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M20" sqref="M20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9</v>
      </c>
      <c r="I1" s="10" t="s">
        <v>2</v>
      </c>
      <c r="L1" t="s">
        <v>5</v>
      </c>
    </row>
    <row r="2" spans="2:12" x14ac:dyDescent="0.25">
      <c r="B2" s="13" t="s">
        <v>32</v>
      </c>
      <c r="I2" s="10" t="s">
        <v>1</v>
      </c>
      <c r="L2" t="s">
        <v>18</v>
      </c>
    </row>
    <row r="3" spans="2:12" ht="15.75" thickBot="1" x14ac:dyDescent="0.3">
      <c r="I3" s="27" t="s">
        <v>10</v>
      </c>
      <c r="J3" s="30">
        <v>9500</v>
      </c>
      <c r="L3" t="s">
        <v>19</v>
      </c>
    </row>
    <row r="4" spans="2:12" x14ac:dyDescent="0.25">
      <c r="B4" s="42" t="s">
        <v>0</v>
      </c>
      <c r="C4" s="44" t="s">
        <v>17</v>
      </c>
      <c r="D4" s="46" t="s">
        <v>16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160</v>
      </c>
      <c r="G6" s="16">
        <v>40</v>
      </c>
      <c r="H6" s="28">
        <f>F6-G6</f>
        <v>120</v>
      </c>
      <c r="I6" s="17">
        <f>H6*$J$3</f>
        <v>1140000</v>
      </c>
      <c r="J6" s="23"/>
    </row>
    <row r="7" spans="2:12" x14ac:dyDescent="0.25">
      <c r="B7" s="2"/>
      <c r="C7" s="1"/>
      <c r="D7" s="32"/>
      <c r="E7" s="6"/>
      <c r="F7" s="18">
        <v>160</v>
      </c>
      <c r="G7" s="16">
        <v>120</v>
      </c>
      <c r="H7" s="28">
        <f>H6+F7-G7</f>
        <v>160</v>
      </c>
      <c r="I7" s="17">
        <f t="shared" ref="I7:I23" si="0">H7*$J$3</f>
        <v>1520000</v>
      </c>
      <c r="J7" s="24"/>
    </row>
    <row r="8" spans="2:12" x14ac:dyDescent="0.25">
      <c r="B8" s="2"/>
      <c r="C8" s="1"/>
      <c r="D8" s="32"/>
      <c r="E8" s="6"/>
      <c r="F8" s="18"/>
      <c r="G8" s="19">
        <v>120</v>
      </c>
      <c r="H8" s="28">
        <f>H7+F8-G8</f>
        <v>40</v>
      </c>
      <c r="I8" s="17">
        <f t="shared" si="0"/>
        <v>380000</v>
      </c>
      <c r="J8" s="24"/>
    </row>
    <row r="9" spans="2:12" x14ac:dyDescent="0.25">
      <c r="B9" s="2"/>
      <c r="C9" s="1"/>
      <c r="D9" s="32"/>
      <c r="E9" s="6"/>
      <c r="F9" s="18">
        <v>160</v>
      </c>
      <c r="G9" s="19"/>
      <c r="H9" s="28">
        <f t="shared" ref="H9:H23" si="1">H8+F9-G9</f>
        <v>200</v>
      </c>
      <c r="I9" s="17">
        <f t="shared" si="0"/>
        <v>1900000</v>
      </c>
      <c r="J9" s="24"/>
    </row>
    <row r="10" spans="2:12" x14ac:dyDescent="0.25">
      <c r="B10" s="2"/>
      <c r="C10" s="1"/>
      <c r="D10" s="32"/>
      <c r="E10" s="6"/>
      <c r="F10" s="18">
        <v>160</v>
      </c>
      <c r="G10" s="19"/>
      <c r="H10" s="28">
        <f t="shared" si="1"/>
        <v>360</v>
      </c>
      <c r="I10" s="17">
        <f t="shared" si="0"/>
        <v>3420000</v>
      </c>
      <c r="J10" s="24"/>
    </row>
    <row r="11" spans="2:12" x14ac:dyDescent="0.25">
      <c r="B11" s="2"/>
      <c r="C11" s="1"/>
      <c r="D11" s="32"/>
      <c r="E11" s="6"/>
      <c r="F11" s="18"/>
      <c r="G11" s="19">
        <v>120</v>
      </c>
      <c r="H11" s="28">
        <f t="shared" si="1"/>
        <v>240</v>
      </c>
      <c r="I11" s="17">
        <f t="shared" si="0"/>
        <v>2280000</v>
      </c>
      <c r="J11" s="24"/>
    </row>
    <row r="12" spans="2:12" x14ac:dyDescent="0.25">
      <c r="B12" s="2"/>
      <c r="C12" s="1"/>
      <c r="D12" s="32"/>
      <c r="E12" s="6"/>
      <c r="F12" s="18">
        <v>160</v>
      </c>
      <c r="G12" s="19">
        <v>120</v>
      </c>
      <c r="H12" s="28">
        <f t="shared" si="1"/>
        <v>280</v>
      </c>
      <c r="I12" s="17">
        <f t="shared" si="0"/>
        <v>2660000</v>
      </c>
      <c r="J12" s="24"/>
    </row>
    <row r="13" spans="2:12" x14ac:dyDescent="0.25">
      <c r="B13" s="2"/>
      <c r="C13" s="1"/>
      <c r="D13" s="32"/>
      <c r="E13" s="6"/>
      <c r="F13" s="18"/>
      <c r="G13" s="19"/>
      <c r="H13" s="28">
        <f t="shared" si="1"/>
        <v>280</v>
      </c>
      <c r="I13" s="17">
        <f t="shared" si="0"/>
        <v>2660000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280</v>
      </c>
      <c r="I14" s="17">
        <f t="shared" si="0"/>
        <v>2660000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280</v>
      </c>
      <c r="I15" s="17">
        <f t="shared" si="0"/>
        <v>2660000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280</v>
      </c>
      <c r="I16" s="17">
        <f t="shared" si="0"/>
        <v>2660000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280</v>
      </c>
      <c r="I17" s="17">
        <f t="shared" si="0"/>
        <v>2660000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280</v>
      </c>
      <c r="I18" s="17">
        <f t="shared" si="0"/>
        <v>2660000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280</v>
      </c>
      <c r="I19" s="17">
        <f t="shared" si="0"/>
        <v>2660000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280</v>
      </c>
      <c r="I20" s="17">
        <f t="shared" si="0"/>
        <v>2660000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280</v>
      </c>
      <c r="I21" s="17">
        <f t="shared" si="0"/>
        <v>2660000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280</v>
      </c>
      <c r="I22" s="17">
        <f t="shared" si="0"/>
        <v>2660000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280</v>
      </c>
      <c r="I23" s="17">
        <f t="shared" si="0"/>
        <v>2660000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800</v>
      </c>
      <c r="G24" s="22">
        <f>SUM(G6:G23)</f>
        <v>520</v>
      </c>
      <c r="H24" s="22">
        <f>H23</f>
        <v>280</v>
      </c>
      <c r="I24" s="22">
        <f>I23</f>
        <v>2660000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E4:E5"/>
    <mergeCell ref="F4:G4"/>
    <mergeCell ref="J4:J5"/>
    <mergeCell ref="B24:E24"/>
    <mergeCell ref="B4:B5"/>
    <mergeCell ref="C4:C5"/>
    <mergeCell ref="D4:D5"/>
    <mergeCell ref="H4:H5"/>
    <mergeCell ref="I4:I5"/>
  </mergeCells>
  <pageMargins left="0.37" right="0.3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M18" sqref="M18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27</v>
      </c>
      <c r="I1" s="10" t="s">
        <v>2</v>
      </c>
      <c r="L1" t="s">
        <v>5</v>
      </c>
    </row>
    <row r="2" spans="2:12" x14ac:dyDescent="0.25">
      <c r="B2" s="13" t="s">
        <v>34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150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500</v>
      </c>
      <c r="G6" s="16"/>
      <c r="H6" s="28">
        <f>F6-G6</f>
        <v>500</v>
      </c>
      <c r="I6" s="17">
        <f>H6*$J$3</f>
        <v>75000</v>
      </c>
      <c r="J6" s="23"/>
    </row>
    <row r="7" spans="2:12" x14ac:dyDescent="0.25">
      <c r="B7" s="2"/>
      <c r="C7" s="1"/>
      <c r="D7" s="32"/>
      <c r="E7" s="6"/>
      <c r="F7" s="18"/>
      <c r="G7" s="16">
        <v>160</v>
      </c>
      <c r="H7" s="28">
        <f>H6+F7-G7</f>
        <v>340</v>
      </c>
      <c r="I7" s="17">
        <f t="shared" ref="I7:I23" si="0">H7*$J$3</f>
        <v>51000</v>
      </c>
      <c r="J7" s="24"/>
    </row>
    <row r="8" spans="2:12" x14ac:dyDescent="0.25">
      <c r="B8" s="2"/>
      <c r="C8" s="1"/>
      <c r="D8" s="32"/>
      <c r="E8" s="6"/>
      <c r="F8" s="18"/>
      <c r="G8" s="19"/>
      <c r="H8" s="28">
        <f>H7+F8-G8</f>
        <v>340</v>
      </c>
      <c r="I8" s="17">
        <f t="shared" si="0"/>
        <v>51000</v>
      </c>
      <c r="J8" s="24"/>
    </row>
    <row r="9" spans="2:12" x14ac:dyDescent="0.25">
      <c r="B9" s="2"/>
      <c r="C9" s="1"/>
      <c r="D9" s="32"/>
      <c r="E9" s="6"/>
      <c r="F9" s="18"/>
      <c r="G9" s="19"/>
      <c r="H9" s="28">
        <f t="shared" ref="H9:H23" si="1">H8+F9-G9</f>
        <v>340</v>
      </c>
      <c r="I9" s="17">
        <f t="shared" si="0"/>
        <v>51000</v>
      </c>
      <c r="J9" s="24"/>
    </row>
    <row r="10" spans="2:12" x14ac:dyDescent="0.25">
      <c r="B10" s="2"/>
      <c r="C10" s="1"/>
      <c r="D10" s="32"/>
      <c r="E10" s="6"/>
      <c r="F10" s="18"/>
      <c r="G10" s="19"/>
      <c r="H10" s="28">
        <f t="shared" si="1"/>
        <v>340</v>
      </c>
      <c r="I10" s="17">
        <f t="shared" si="0"/>
        <v>51000</v>
      </c>
      <c r="J10" s="24"/>
    </row>
    <row r="11" spans="2:12" x14ac:dyDescent="0.25">
      <c r="B11" s="2"/>
      <c r="C11" s="1"/>
      <c r="D11" s="32"/>
      <c r="E11" s="6"/>
      <c r="F11" s="18"/>
      <c r="G11" s="19"/>
      <c r="H11" s="28">
        <f t="shared" si="1"/>
        <v>340</v>
      </c>
      <c r="I11" s="17">
        <f t="shared" si="0"/>
        <v>51000</v>
      </c>
      <c r="J11" s="24"/>
    </row>
    <row r="12" spans="2:12" x14ac:dyDescent="0.25">
      <c r="B12" s="2"/>
      <c r="C12" s="1"/>
      <c r="D12" s="32"/>
      <c r="E12" s="6"/>
      <c r="F12" s="18"/>
      <c r="G12" s="19"/>
      <c r="H12" s="28">
        <f t="shared" si="1"/>
        <v>340</v>
      </c>
      <c r="I12" s="17">
        <f t="shared" si="0"/>
        <v>51000</v>
      </c>
      <c r="J12" s="24"/>
    </row>
    <row r="13" spans="2:12" x14ac:dyDescent="0.25">
      <c r="B13" s="2"/>
      <c r="C13" s="1"/>
      <c r="D13" s="32"/>
      <c r="E13" s="6"/>
      <c r="F13" s="18"/>
      <c r="G13" s="19"/>
      <c r="H13" s="28">
        <f t="shared" si="1"/>
        <v>340</v>
      </c>
      <c r="I13" s="17">
        <f t="shared" si="0"/>
        <v>51000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340</v>
      </c>
      <c r="I14" s="17">
        <f t="shared" si="0"/>
        <v>51000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340</v>
      </c>
      <c r="I15" s="17">
        <f t="shared" si="0"/>
        <v>51000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340</v>
      </c>
      <c r="I16" s="17">
        <f t="shared" si="0"/>
        <v>51000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340</v>
      </c>
      <c r="I17" s="17">
        <f t="shared" si="0"/>
        <v>51000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340</v>
      </c>
      <c r="I18" s="17">
        <f t="shared" si="0"/>
        <v>51000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340</v>
      </c>
      <c r="I19" s="17">
        <f t="shared" si="0"/>
        <v>51000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340</v>
      </c>
      <c r="I20" s="17">
        <f t="shared" si="0"/>
        <v>51000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340</v>
      </c>
      <c r="I21" s="17">
        <f t="shared" si="0"/>
        <v>51000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340</v>
      </c>
      <c r="I22" s="17">
        <f t="shared" si="0"/>
        <v>51000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340</v>
      </c>
      <c r="I23" s="17">
        <f t="shared" si="0"/>
        <v>51000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500</v>
      </c>
      <c r="G24" s="22">
        <f>SUM(G6:G23)</f>
        <v>160</v>
      </c>
      <c r="H24" s="22">
        <f>H23</f>
        <v>340</v>
      </c>
      <c r="I24" s="22">
        <f>I23</f>
        <v>51000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tabSelected="1" workbookViewId="0">
      <selection activeCell="M8" sqref="M8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27</v>
      </c>
      <c r="I1" s="10" t="s">
        <v>2</v>
      </c>
      <c r="L1" t="s">
        <v>5</v>
      </c>
    </row>
    <row r="2" spans="2:12" x14ac:dyDescent="0.25">
      <c r="B2" s="13" t="s">
        <v>35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150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500</v>
      </c>
      <c r="G6" s="16"/>
      <c r="H6" s="28">
        <f>F6-G6</f>
        <v>500</v>
      </c>
      <c r="I6" s="17">
        <f>H6*$J$3</f>
        <v>75000</v>
      </c>
      <c r="J6" s="23"/>
    </row>
    <row r="7" spans="2:12" x14ac:dyDescent="0.25">
      <c r="B7" s="2"/>
      <c r="C7" s="1"/>
      <c r="D7" s="32"/>
      <c r="E7" s="6"/>
      <c r="F7" s="18"/>
      <c r="G7" s="16">
        <v>80</v>
      </c>
      <c r="H7" s="28">
        <f>H6+F7-G7</f>
        <v>420</v>
      </c>
      <c r="I7" s="17">
        <f t="shared" ref="I7:I23" si="0">H7*$J$3</f>
        <v>63000</v>
      </c>
      <c r="J7" s="24"/>
    </row>
    <row r="8" spans="2:12" x14ac:dyDescent="0.25">
      <c r="B8" s="2"/>
      <c r="C8" s="1"/>
      <c r="D8" s="32"/>
      <c r="E8" s="6"/>
      <c r="F8" s="18"/>
      <c r="G8" s="19">
        <v>80</v>
      </c>
      <c r="H8" s="28">
        <f>H7+F8-G8</f>
        <v>340</v>
      </c>
      <c r="I8" s="17">
        <f t="shared" si="0"/>
        <v>51000</v>
      </c>
      <c r="J8" s="24"/>
    </row>
    <row r="9" spans="2:12" x14ac:dyDescent="0.25">
      <c r="B9" s="2"/>
      <c r="C9" s="1"/>
      <c r="D9" s="32"/>
      <c r="E9" s="6"/>
      <c r="F9" s="18"/>
      <c r="G9" s="19"/>
      <c r="H9" s="28">
        <f t="shared" ref="H9:H23" si="1">H8+F9-G9</f>
        <v>340</v>
      </c>
      <c r="I9" s="17">
        <f t="shared" si="0"/>
        <v>51000</v>
      </c>
      <c r="J9" s="24"/>
    </row>
    <row r="10" spans="2:12" x14ac:dyDescent="0.25">
      <c r="B10" s="2"/>
      <c r="C10" s="1"/>
      <c r="D10" s="32"/>
      <c r="E10" s="6"/>
      <c r="F10" s="18"/>
      <c r="G10" s="19"/>
      <c r="H10" s="28">
        <f t="shared" si="1"/>
        <v>340</v>
      </c>
      <c r="I10" s="17">
        <f t="shared" si="0"/>
        <v>51000</v>
      </c>
      <c r="J10" s="24"/>
    </row>
    <row r="11" spans="2:12" x14ac:dyDescent="0.25">
      <c r="B11" s="2"/>
      <c r="C11" s="1"/>
      <c r="D11" s="32"/>
      <c r="E11" s="6"/>
      <c r="F11" s="18"/>
      <c r="G11" s="19"/>
      <c r="H11" s="28">
        <f t="shared" si="1"/>
        <v>340</v>
      </c>
      <c r="I11" s="17">
        <f t="shared" si="0"/>
        <v>51000</v>
      </c>
      <c r="J11" s="24"/>
    </row>
    <row r="12" spans="2:12" x14ac:dyDescent="0.25">
      <c r="B12" s="2"/>
      <c r="C12" s="1"/>
      <c r="D12" s="32"/>
      <c r="E12" s="6"/>
      <c r="F12" s="18"/>
      <c r="G12" s="19"/>
      <c r="H12" s="28">
        <f t="shared" si="1"/>
        <v>340</v>
      </c>
      <c r="I12" s="17">
        <f t="shared" si="0"/>
        <v>51000</v>
      </c>
      <c r="J12" s="24"/>
    </row>
    <row r="13" spans="2:12" x14ac:dyDescent="0.25">
      <c r="B13" s="2"/>
      <c r="C13" s="1"/>
      <c r="D13" s="32"/>
      <c r="E13" s="6"/>
      <c r="F13" s="18"/>
      <c r="G13" s="19"/>
      <c r="H13" s="28">
        <f t="shared" si="1"/>
        <v>340</v>
      </c>
      <c r="I13" s="17">
        <f t="shared" si="0"/>
        <v>51000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340</v>
      </c>
      <c r="I14" s="17">
        <f t="shared" si="0"/>
        <v>51000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340</v>
      </c>
      <c r="I15" s="17">
        <f t="shared" si="0"/>
        <v>51000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340</v>
      </c>
      <c r="I16" s="17">
        <f t="shared" si="0"/>
        <v>51000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340</v>
      </c>
      <c r="I17" s="17">
        <f t="shared" si="0"/>
        <v>51000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340</v>
      </c>
      <c r="I18" s="17">
        <f t="shared" si="0"/>
        <v>51000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340</v>
      </c>
      <c r="I19" s="17">
        <f t="shared" si="0"/>
        <v>51000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340</v>
      </c>
      <c r="I20" s="17">
        <f t="shared" si="0"/>
        <v>51000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340</v>
      </c>
      <c r="I21" s="17">
        <f t="shared" si="0"/>
        <v>51000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340</v>
      </c>
      <c r="I22" s="17">
        <f t="shared" si="0"/>
        <v>51000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340</v>
      </c>
      <c r="I23" s="17">
        <f t="shared" si="0"/>
        <v>51000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500</v>
      </c>
      <c r="G24" s="22">
        <f>SUM(G6:G23)</f>
        <v>160</v>
      </c>
      <c r="H24" s="22">
        <f>H23</f>
        <v>340</v>
      </c>
      <c r="I24" s="22">
        <f>I23</f>
        <v>51000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L11" sqref="L11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9</v>
      </c>
      <c r="I1" s="10" t="s">
        <v>2</v>
      </c>
      <c r="L1" t="s">
        <v>5</v>
      </c>
    </row>
    <row r="2" spans="2:12" x14ac:dyDescent="0.25">
      <c r="B2" s="13" t="s">
        <v>33</v>
      </c>
      <c r="I2" s="10" t="s">
        <v>1</v>
      </c>
      <c r="L2" t="s">
        <v>18</v>
      </c>
    </row>
    <row r="3" spans="2:12" ht="15.75" thickBot="1" x14ac:dyDescent="0.3">
      <c r="I3" s="27" t="s">
        <v>10</v>
      </c>
      <c r="J3" s="30">
        <v>19000</v>
      </c>
      <c r="L3" t="s">
        <v>19</v>
      </c>
    </row>
    <row r="4" spans="2:12" x14ac:dyDescent="0.25">
      <c r="B4" s="42" t="s">
        <v>0</v>
      </c>
      <c r="C4" s="44" t="s">
        <v>17</v>
      </c>
      <c r="D4" s="46" t="s">
        <v>16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160</v>
      </c>
      <c r="G6" s="16">
        <v>40</v>
      </c>
      <c r="H6" s="28">
        <f>F6-G6</f>
        <v>120</v>
      </c>
      <c r="I6" s="17">
        <f>H6*$J$3</f>
        <v>2280000</v>
      </c>
      <c r="J6" s="23"/>
    </row>
    <row r="7" spans="2:12" x14ac:dyDescent="0.25">
      <c r="B7" s="2"/>
      <c r="C7" s="1"/>
      <c r="D7" s="32"/>
      <c r="E7" s="6"/>
      <c r="F7" s="18">
        <v>160</v>
      </c>
      <c r="G7" s="16">
        <v>120</v>
      </c>
      <c r="H7" s="28">
        <f>H6+F7-G7</f>
        <v>160</v>
      </c>
      <c r="I7" s="17">
        <f t="shared" ref="I7:I23" si="0">H7*$J$3</f>
        <v>3040000</v>
      </c>
      <c r="J7" s="24"/>
    </row>
    <row r="8" spans="2:12" x14ac:dyDescent="0.25">
      <c r="B8" s="2"/>
      <c r="C8" s="1"/>
      <c r="D8" s="32"/>
      <c r="E8" s="6"/>
      <c r="F8" s="18"/>
      <c r="G8" s="19">
        <v>120</v>
      </c>
      <c r="H8" s="28">
        <f>H7+F8-G8</f>
        <v>40</v>
      </c>
      <c r="I8" s="17">
        <f t="shared" si="0"/>
        <v>760000</v>
      </c>
      <c r="J8" s="24"/>
    </row>
    <row r="9" spans="2:12" x14ac:dyDescent="0.25">
      <c r="B9" s="2"/>
      <c r="C9" s="1"/>
      <c r="D9" s="32"/>
      <c r="E9" s="6"/>
      <c r="F9" s="18">
        <v>160</v>
      </c>
      <c r="G9" s="19"/>
      <c r="H9" s="28">
        <f t="shared" ref="H9:H23" si="1">H8+F9-G9</f>
        <v>200</v>
      </c>
      <c r="I9" s="17">
        <f t="shared" si="0"/>
        <v>3800000</v>
      </c>
      <c r="J9" s="24"/>
    </row>
    <row r="10" spans="2:12" x14ac:dyDescent="0.25">
      <c r="B10" s="2"/>
      <c r="C10" s="1"/>
      <c r="D10" s="32"/>
      <c r="E10" s="6"/>
      <c r="F10" s="18">
        <v>160</v>
      </c>
      <c r="G10" s="19"/>
      <c r="H10" s="28">
        <f t="shared" si="1"/>
        <v>360</v>
      </c>
      <c r="I10" s="17">
        <f t="shared" si="0"/>
        <v>6840000</v>
      </c>
      <c r="J10" s="24"/>
    </row>
    <row r="11" spans="2:12" x14ac:dyDescent="0.25">
      <c r="B11" s="2"/>
      <c r="C11" s="1"/>
      <c r="D11" s="32"/>
      <c r="E11" s="6"/>
      <c r="F11" s="18"/>
      <c r="G11" s="19">
        <v>120</v>
      </c>
      <c r="H11" s="28">
        <f t="shared" si="1"/>
        <v>240</v>
      </c>
      <c r="I11" s="17">
        <f t="shared" si="0"/>
        <v>4560000</v>
      </c>
      <c r="J11" s="24"/>
    </row>
    <row r="12" spans="2:12" x14ac:dyDescent="0.25">
      <c r="B12" s="2"/>
      <c r="C12" s="1"/>
      <c r="D12" s="32"/>
      <c r="E12" s="6"/>
      <c r="F12" s="18">
        <v>160</v>
      </c>
      <c r="G12" s="19">
        <v>120</v>
      </c>
      <c r="H12" s="28">
        <f t="shared" si="1"/>
        <v>280</v>
      </c>
      <c r="I12" s="17">
        <f t="shared" si="0"/>
        <v>5320000</v>
      </c>
      <c r="J12" s="24"/>
    </row>
    <row r="13" spans="2:12" x14ac:dyDescent="0.25">
      <c r="B13" s="2"/>
      <c r="C13" s="1"/>
      <c r="D13" s="32"/>
      <c r="E13" s="6"/>
      <c r="F13" s="18"/>
      <c r="G13" s="19"/>
      <c r="H13" s="28">
        <f t="shared" si="1"/>
        <v>280</v>
      </c>
      <c r="I13" s="17">
        <f t="shared" si="0"/>
        <v>5320000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280</v>
      </c>
      <c r="I14" s="17">
        <f t="shared" si="0"/>
        <v>5320000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280</v>
      </c>
      <c r="I15" s="17">
        <f t="shared" si="0"/>
        <v>5320000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280</v>
      </c>
      <c r="I16" s="17">
        <f t="shared" si="0"/>
        <v>5320000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280</v>
      </c>
      <c r="I17" s="17">
        <f t="shared" si="0"/>
        <v>5320000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280</v>
      </c>
      <c r="I18" s="17">
        <f t="shared" si="0"/>
        <v>5320000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280</v>
      </c>
      <c r="I19" s="17">
        <f t="shared" si="0"/>
        <v>5320000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280</v>
      </c>
      <c r="I20" s="17">
        <f t="shared" si="0"/>
        <v>5320000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280</v>
      </c>
      <c r="I21" s="17">
        <f t="shared" si="0"/>
        <v>5320000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280</v>
      </c>
      <c r="I22" s="17">
        <f t="shared" si="0"/>
        <v>5320000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280</v>
      </c>
      <c r="I23" s="17">
        <f t="shared" si="0"/>
        <v>5320000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800</v>
      </c>
      <c r="G24" s="22">
        <f>SUM(G6:G23)</f>
        <v>520</v>
      </c>
      <c r="H24" s="22">
        <f>H23</f>
        <v>280</v>
      </c>
      <c r="I24" s="22">
        <f>I23</f>
        <v>5320000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J4:J5"/>
    <mergeCell ref="B24:E24"/>
    <mergeCell ref="D4:D5"/>
    <mergeCell ref="B4:B5"/>
    <mergeCell ref="C4:C5"/>
    <mergeCell ref="E4:E5"/>
    <mergeCell ref="F4:G4"/>
    <mergeCell ref="H4:H5"/>
    <mergeCell ref="I4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M12" sqref="M12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20</v>
      </c>
      <c r="I1" s="10" t="s">
        <v>2</v>
      </c>
      <c r="L1" t="s">
        <v>5</v>
      </c>
    </row>
    <row r="2" spans="2:12" x14ac:dyDescent="0.25">
      <c r="B2" s="13" t="s">
        <v>21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10000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300</v>
      </c>
      <c r="G6" s="16">
        <v>32</v>
      </c>
      <c r="H6" s="28">
        <f>F6-G6</f>
        <v>268</v>
      </c>
      <c r="I6" s="17">
        <f>H6*$J$3</f>
        <v>2680000</v>
      </c>
      <c r="J6" s="23"/>
    </row>
    <row r="7" spans="2:12" x14ac:dyDescent="0.25">
      <c r="B7" s="2"/>
      <c r="C7" s="1"/>
      <c r="D7" s="32"/>
      <c r="E7" s="6"/>
      <c r="F7" s="18"/>
      <c r="G7" s="16">
        <v>32</v>
      </c>
      <c r="H7" s="28">
        <f>H6+F7-G7</f>
        <v>236</v>
      </c>
      <c r="I7" s="17">
        <f t="shared" ref="I7:I23" si="0">H7*$J$3</f>
        <v>2360000</v>
      </c>
      <c r="J7" s="24"/>
    </row>
    <row r="8" spans="2:12" x14ac:dyDescent="0.25">
      <c r="B8" s="2"/>
      <c r="C8" s="1"/>
      <c r="D8" s="32"/>
      <c r="E8" s="6"/>
      <c r="F8" s="18"/>
      <c r="G8" s="19">
        <v>32</v>
      </c>
      <c r="H8" s="28">
        <f>H7+F8-G8</f>
        <v>204</v>
      </c>
      <c r="I8" s="17">
        <f t="shared" si="0"/>
        <v>2040000</v>
      </c>
      <c r="J8" s="24"/>
    </row>
    <row r="9" spans="2:12" x14ac:dyDescent="0.25">
      <c r="B9" s="2"/>
      <c r="C9" s="1"/>
      <c r="D9" s="32"/>
      <c r="E9" s="6"/>
      <c r="F9" s="18"/>
      <c r="G9" s="19">
        <v>64</v>
      </c>
      <c r="H9" s="28">
        <f t="shared" ref="H9:H23" si="1">H8+F9-G9</f>
        <v>140</v>
      </c>
      <c r="I9" s="17">
        <f t="shared" si="0"/>
        <v>1400000</v>
      </c>
      <c r="J9" s="24"/>
    </row>
    <row r="10" spans="2:12" x14ac:dyDescent="0.25">
      <c r="B10" s="2"/>
      <c r="C10" s="1"/>
      <c r="D10" s="32"/>
      <c r="E10" s="6"/>
      <c r="F10" s="18"/>
      <c r="G10" s="19">
        <v>32</v>
      </c>
      <c r="H10" s="28">
        <f t="shared" si="1"/>
        <v>108</v>
      </c>
      <c r="I10" s="17">
        <f t="shared" si="0"/>
        <v>1080000</v>
      </c>
      <c r="J10" s="24"/>
    </row>
    <row r="11" spans="2:12" x14ac:dyDescent="0.25">
      <c r="B11" s="2"/>
      <c r="C11" s="1"/>
      <c r="D11" s="32"/>
      <c r="E11" s="6"/>
      <c r="F11" s="18"/>
      <c r="G11" s="19">
        <v>32</v>
      </c>
      <c r="H11" s="28">
        <f t="shared" si="1"/>
        <v>76</v>
      </c>
      <c r="I11" s="17">
        <f t="shared" si="0"/>
        <v>760000</v>
      </c>
      <c r="J11" s="24"/>
    </row>
    <row r="12" spans="2:12" x14ac:dyDescent="0.25">
      <c r="B12" s="2"/>
      <c r="C12" s="1"/>
      <c r="D12" s="32"/>
      <c r="E12" s="6"/>
      <c r="F12" s="18"/>
      <c r="G12" s="19">
        <v>32</v>
      </c>
      <c r="H12" s="28">
        <f t="shared" si="1"/>
        <v>44</v>
      </c>
      <c r="I12" s="17">
        <f t="shared" si="0"/>
        <v>440000</v>
      </c>
      <c r="J12" s="24"/>
    </row>
    <row r="13" spans="2:12" x14ac:dyDescent="0.25">
      <c r="B13" s="2"/>
      <c r="C13" s="1"/>
      <c r="D13" s="32"/>
      <c r="E13" s="6"/>
      <c r="F13" s="18">
        <v>300</v>
      </c>
      <c r="G13" s="19"/>
      <c r="H13" s="28">
        <f t="shared" si="1"/>
        <v>344</v>
      </c>
      <c r="I13" s="17">
        <f t="shared" si="0"/>
        <v>3440000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344</v>
      </c>
      <c r="I14" s="17">
        <f t="shared" si="0"/>
        <v>3440000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344</v>
      </c>
      <c r="I15" s="17">
        <f t="shared" si="0"/>
        <v>3440000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344</v>
      </c>
      <c r="I16" s="17">
        <f t="shared" si="0"/>
        <v>3440000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344</v>
      </c>
      <c r="I17" s="17">
        <f t="shared" si="0"/>
        <v>3440000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344</v>
      </c>
      <c r="I18" s="17">
        <f t="shared" si="0"/>
        <v>3440000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344</v>
      </c>
      <c r="I19" s="17">
        <f t="shared" si="0"/>
        <v>3440000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344</v>
      </c>
      <c r="I20" s="17">
        <f t="shared" si="0"/>
        <v>3440000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344</v>
      </c>
      <c r="I21" s="17">
        <f t="shared" si="0"/>
        <v>3440000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344</v>
      </c>
      <c r="I22" s="17">
        <f t="shared" si="0"/>
        <v>3440000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344</v>
      </c>
      <c r="I23" s="17">
        <f t="shared" si="0"/>
        <v>3440000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600</v>
      </c>
      <c r="G24" s="22">
        <f>SUM(G6:G23)</f>
        <v>256</v>
      </c>
      <c r="H24" s="22">
        <f>H23</f>
        <v>344</v>
      </c>
      <c r="I24" s="22">
        <f>I23</f>
        <v>3440000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35" right="0.3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F17" sqref="F17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20</v>
      </c>
      <c r="I1" s="10" t="s">
        <v>2</v>
      </c>
      <c r="L1" t="s">
        <v>5</v>
      </c>
    </row>
    <row r="2" spans="2:12" x14ac:dyDescent="0.25">
      <c r="B2" s="13" t="s">
        <v>25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16000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300</v>
      </c>
      <c r="G6" s="16">
        <v>32</v>
      </c>
      <c r="H6" s="28">
        <f>F6-G6</f>
        <v>268</v>
      </c>
      <c r="I6" s="17">
        <f>H6*$J$3</f>
        <v>4288000</v>
      </c>
      <c r="J6" s="23"/>
    </row>
    <row r="7" spans="2:12" x14ac:dyDescent="0.25">
      <c r="B7" s="2"/>
      <c r="C7" s="1"/>
      <c r="D7" s="32"/>
      <c r="E7" s="6"/>
      <c r="F7" s="18"/>
      <c r="G7" s="16">
        <v>32</v>
      </c>
      <c r="H7" s="28">
        <f>H6+F7-G7</f>
        <v>236</v>
      </c>
      <c r="I7" s="17">
        <f t="shared" ref="I7:I23" si="0">H7*$J$3</f>
        <v>3776000</v>
      </c>
      <c r="J7" s="24"/>
    </row>
    <row r="8" spans="2:12" x14ac:dyDescent="0.25">
      <c r="B8" s="2"/>
      <c r="C8" s="1"/>
      <c r="D8" s="32"/>
      <c r="E8" s="6"/>
      <c r="F8" s="18"/>
      <c r="G8" s="19">
        <v>32</v>
      </c>
      <c r="H8" s="28">
        <f>H7+F8-G8</f>
        <v>204</v>
      </c>
      <c r="I8" s="17">
        <f t="shared" si="0"/>
        <v>3264000</v>
      </c>
      <c r="J8" s="24"/>
    </row>
    <row r="9" spans="2:12" x14ac:dyDescent="0.25">
      <c r="B9" s="2"/>
      <c r="C9" s="1"/>
      <c r="D9" s="32"/>
      <c r="E9" s="6"/>
      <c r="F9" s="18"/>
      <c r="G9" s="19">
        <v>64</v>
      </c>
      <c r="H9" s="28">
        <f t="shared" ref="H9:H23" si="1">H8+F9-G9</f>
        <v>140</v>
      </c>
      <c r="I9" s="17">
        <f t="shared" si="0"/>
        <v>2240000</v>
      </c>
      <c r="J9" s="24"/>
    </row>
    <row r="10" spans="2:12" x14ac:dyDescent="0.25">
      <c r="B10" s="2"/>
      <c r="C10" s="1"/>
      <c r="D10" s="32"/>
      <c r="E10" s="6"/>
      <c r="F10" s="18"/>
      <c r="G10" s="19">
        <v>32</v>
      </c>
      <c r="H10" s="28">
        <f t="shared" si="1"/>
        <v>108</v>
      </c>
      <c r="I10" s="17">
        <f t="shared" si="0"/>
        <v>1728000</v>
      </c>
      <c r="J10" s="24"/>
    </row>
    <row r="11" spans="2:12" x14ac:dyDescent="0.25">
      <c r="B11" s="2"/>
      <c r="C11" s="1"/>
      <c r="D11" s="32"/>
      <c r="E11" s="6"/>
      <c r="F11" s="18"/>
      <c r="G11" s="19">
        <v>32</v>
      </c>
      <c r="H11" s="28">
        <f t="shared" si="1"/>
        <v>76</v>
      </c>
      <c r="I11" s="17">
        <f t="shared" si="0"/>
        <v>1216000</v>
      </c>
      <c r="J11" s="24"/>
    </row>
    <row r="12" spans="2:12" x14ac:dyDescent="0.25">
      <c r="B12" s="2"/>
      <c r="C12" s="1"/>
      <c r="D12" s="32"/>
      <c r="E12" s="6"/>
      <c r="F12" s="18"/>
      <c r="G12" s="19">
        <v>32</v>
      </c>
      <c r="H12" s="28">
        <f t="shared" si="1"/>
        <v>44</v>
      </c>
      <c r="I12" s="17">
        <f t="shared" si="0"/>
        <v>704000</v>
      </c>
      <c r="J12" s="24"/>
    </row>
    <row r="13" spans="2:12" x14ac:dyDescent="0.25">
      <c r="B13" s="2"/>
      <c r="C13" s="1"/>
      <c r="D13" s="32"/>
      <c r="E13" s="6"/>
      <c r="F13" s="18">
        <v>300</v>
      </c>
      <c r="G13" s="19"/>
      <c r="H13" s="28">
        <f t="shared" si="1"/>
        <v>344</v>
      </c>
      <c r="I13" s="17">
        <f t="shared" si="0"/>
        <v>5504000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344</v>
      </c>
      <c r="I14" s="17">
        <f t="shared" si="0"/>
        <v>5504000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344</v>
      </c>
      <c r="I15" s="17">
        <f t="shared" si="0"/>
        <v>5504000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344</v>
      </c>
      <c r="I16" s="17">
        <f t="shared" si="0"/>
        <v>5504000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344</v>
      </c>
      <c r="I17" s="17">
        <f t="shared" si="0"/>
        <v>5504000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344</v>
      </c>
      <c r="I18" s="17">
        <f t="shared" si="0"/>
        <v>5504000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344</v>
      </c>
      <c r="I19" s="17">
        <f t="shared" si="0"/>
        <v>5504000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344</v>
      </c>
      <c r="I20" s="17">
        <f t="shared" si="0"/>
        <v>5504000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344</v>
      </c>
      <c r="I21" s="17">
        <f t="shared" si="0"/>
        <v>5504000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344</v>
      </c>
      <c r="I22" s="17">
        <f t="shared" si="0"/>
        <v>5504000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344</v>
      </c>
      <c r="I23" s="17">
        <f t="shared" si="0"/>
        <v>5504000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600</v>
      </c>
      <c r="G24" s="22">
        <f>SUM(G6:G23)</f>
        <v>256</v>
      </c>
      <c r="H24" s="22">
        <f>H23</f>
        <v>344</v>
      </c>
      <c r="I24" s="22">
        <f>I23</f>
        <v>5504000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M14" sqref="M14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20</v>
      </c>
      <c r="I1" s="10" t="s">
        <v>2</v>
      </c>
      <c r="L1" t="s">
        <v>5</v>
      </c>
    </row>
    <row r="2" spans="2:12" x14ac:dyDescent="0.25">
      <c r="B2" s="13" t="s">
        <v>29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16000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50</v>
      </c>
      <c r="G6" s="16">
        <v>16</v>
      </c>
      <c r="H6" s="28">
        <f>F6-G6</f>
        <v>34</v>
      </c>
      <c r="I6" s="17">
        <f>H6*$J$3</f>
        <v>544000</v>
      </c>
      <c r="J6" s="23"/>
    </row>
    <row r="7" spans="2:12" x14ac:dyDescent="0.25">
      <c r="B7" s="2"/>
      <c r="C7" s="1"/>
      <c r="D7" s="32"/>
      <c r="E7" s="6"/>
      <c r="F7" s="18"/>
      <c r="G7" s="16">
        <v>16</v>
      </c>
      <c r="H7" s="28">
        <f>H6+F7-G7</f>
        <v>18</v>
      </c>
      <c r="I7" s="17">
        <f t="shared" ref="I7:I23" si="0">H7*$J$3</f>
        <v>288000</v>
      </c>
      <c r="J7" s="24"/>
    </row>
    <row r="8" spans="2:12" x14ac:dyDescent="0.25">
      <c r="B8" s="2"/>
      <c r="C8" s="1"/>
      <c r="D8" s="32"/>
      <c r="E8" s="6"/>
      <c r="F8" s="18"/>
      <c r="G8" s="19">
        <v>8</v>
      </c>
      <c r="H8" s="28">
        <f>H7+F8-G8</f>
        <v>10</v>
      </c>
      <c r="I8" s="17">
        <f t="shared" si="0"/>
        <v>160000</v>
      </c>
      <c r="J8" s="24"/>
    </row>
    <row r="9" spans="2:12" x14ac:dyDescent="0.25">
      <c r="B9" s="2"/>
      <c r="C9" s="1"/>
      <c r="D9" s="32"/>
      <c r="E9" s="6"/>
      <c r="F9" s="18">
        <v>50</v>
      </c>
      <c r="G9" s="19"/>
      <c r="H9" s="28">
        <f t="shared" ref="H9:H23" si="1">H8+F9-G9</f>
        <v>60</v>
      </c>
      <c r="I9" s="17">
        <f t="shared" si="0"/>
        <v>960000</v>
      </c>
      <c r="J9" s="24"/>
    </row>
    <row r="10" spans="2:12" x14ac:dyDescent="0.25">
      <c r="B10" s="2"/>
      <c r="C10" s="1"/>
      <c r="D10" s="32"/>
      <c r="E10" s="6"/>
      <c r="F10" s="18"/>
      <c r="G10" s="19"/>
      <c r="H10" s="28">
        <f t="shared" si="1"/>
        <v>60</v>
      </c>
      <c r="I10" s="17">
        <f t="shared" si="0"/>
        <v>960000</v>
      </c>
      <c r="J10" s="24"/>
    </row>
    <row r="11" spans="2:12" x14ac:dyDescent="0.25">
      <c r="B11" s="2"/>
      <c r="C11" s="1"/>
      <c r="D11" s="32"/>
      <c r="E11" s="6"/>
      <c r="F11" s="18"/>
      <c r="G11" s="19"/>
      <c r="H11" s="28">
        <f t="shared" si="1"/>
        <v>60</v>
      </c>
      <c r="I11" s="17">
        <f t="shared" si="0"/>
        <v>960000</v>
      </c>
      <c r="J11" s="24"/>
    </row>
    <row r="12" spans="2:12" x14ac:dyDescent="0.25">
      <c r="B12" s="2"/>
      <c r="C12" s="1"/>
      <c r="D12" s="32"/>
      <c r="E12" s="6"/>
      <c r="F12" s="18"/>
      <c r="G12" s="19"/>
      <c r="H12" s="28">
        <f t="shared" si="1"/>
        <v>60</v>
      </c>
      <c r="I12" s="17">
        <f t="shared" si="0"/>
        <v>960000</v>
      </c>
      <c r="J12" s="24"/>
    </row>
    <row r="13" spans="2:12" x14ac:dyDescent="0.25">
      <c r="B13" s="2"/>
      <c r="C13" s="1"/>
      <c r="D13" s="32"/>
      <c r="E13" s="6"/>
      <c r="F13" s="18"/>
      <c r="G13" s="19"/>
      <c r="H13" s="28">
        <f t="shared" si="1"/>
        <v>60</v>
      </c>
      <c r="I13" s="17">
        <f t="shared" si="0"/>
        <v>960000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60</v>
      </c>
      <c r="I14" s="17">
        <f t="shared" si="0"/>
        <v>960000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60</v>
      </c>
      <c r="I15" s="17">
        <f t="shared" si="0"/>
        <v>960000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60</v>
      </c>
      <c r="I16" s="17">
        <f t="shared" si="0"/>
        <v>960000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60</v>
      </c>
      <c r="I17" s="17">
        <f t="shared" si="0"/>
        <v>960000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60</v>
      </c>
      <c r="I18" s="17">
        <f t="shared" si="0"/>
        <v>960000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60</v>
      </c>
      <c r="I19" s="17">
        <f t="shared" si="0"/>
        <v>960000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60</v>
      </c>
      <c r="I20" s="17">
        <f t="shared" si="0"/>
        <v>960000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60</v>
      </c>
      <c r="I21" s="17">
        <f t="shared" si="0"/>
        <v>960000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60</v>
      </c>
      <c r="I22" s="17">
        <f t="shared" si="0"/>
        <v>960000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60</v>
      </c>
      <c r="I23" s="17">
        <f t="shared" si="0"/>
        <v>960000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100</v>
      </c>
      <c r="G24" s="22">
        <f>SUM(G6:G23)</f>
        <v>40</v>
      </c>
      <c r="H24" s="22">
        <f>H23</f>
        <v>60</v>
      </c>
      <c r="I24" s="22">
        <f>I23</f>
        <v>960000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L19" sqref="L19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27</v>
      </c>
      <c r="I1" s="10" t="s">
        <v>2</v>
      </c>
      <c r="L1" t="s">
        <v>5</v>
      </c>
    </row>
    <row r="2" spans="2:12" x14ac:dyDescent="0.25">
      <c r="B2" s="13" t="s">
        <v>26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1500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300</v>
      </c>
      <c r="G6" s="16">
        <v>32</v>
      </c>
      <c r="H6" s="28">
        <f>F6-G6</f>
        <v>268</v>
      </c>
      <c r="I6" s="17">
        <f>H6*$J$3</f>
        <v>402000</v>
      </c>
      <c r="J6" s="23"/>
    </row>
    <row r="7" spans="2:12" x14ac:dyDescent="0.25">
      <c r="B7" s="2"/>
      <c r="C7" s="1"/>
      <c r="D7" s="32"/>
      <c r="E7" s="6"/>
      <c r="F7" s="18"/>
      <c r="G7" s="16">
        <v>32</v>
      </c>
      <c r="H7" s="28">
        <f>H6+F7-G7</f>
        <v>236</v>
      </c>
      <c r="I7" s="17">
        <f t="shared" ref="I7:I23" si="0">H7*$J$3</f>
        <v>354000</v>
      </c>
      <c r="J7" s="24"/>
    </row>
    <row r="8" spans="2:12" x14ac:dyDescent="0.25">
      <c r="B8" s="2"/>
      <c r="C8" s="1"/>
      <c r="D8" s="32"/>
      <c r="E8" s="6"/>
      <c r="F8" s="18"/>
      <c r="G8" s="19">
        <v>32</v>
      </c>
      <c r="H8" s="28">
        <f>H7+F8-G8</f>
        <v>204</v>
      </c>
      <c r="I8" s="17">
        <f t="shared" si="0"/>
        <v>306000</v>
      </c>
      <c r="J8" s="24"/>
    </row>
    <row r="9" spans="2:12" x14ac:dyDescent="0.25">
      <c r="B9" s="2"/>
      <c r="C9" s="1"/>
      <c r="D9" s="32"/>
      <c r="E9" s="6"/>
      <c r="F9" s="18"/>
      <c r="G9" s="19">
        <v>64</v>
      </c>
      <c r="H9" s="28">
        <f t="shared" ref="H9:H23" si="1">H8+F9-G9</f>
        <v>140</v>
      </c>
      <c r="I9" s="17">
        <f t="shared" si="0"/>
        <v>210000</v>
      </c>
      <c r="J9" s="24"/>
    </row>
    <row r="10" spans="2:12" x14ac:dyDescent="0.25">
      <c r="B10" s="2"/>
      <c r="C10" s="1"/>
      <c r="D10" s="32"/>
      <c r="E10" s="6"/>
      <c r="F10" s="18"/>
      <c r="G10" s="19">
        <v>32</v>
      </c>
      <c r="H10" s="28">
        <f t="shared" si="1"/>
        <v>108</v>
      </c>
      <c r="I10" s="17">
        <f t="shared" si="0"/>
        <v>162000</v>
      </c>
      <c r="J10" s="24"/>
    </row>
    <row r="11" spans="2:12" x14ac:dyDescent="0.25">
      <c r="B11" s="2"/>
      <c r="C11" s="1"/>
      <c r="D11" s="32"/>
      <c r="E11" s="6"/>
      <c r="F11" s="18"/>
      <c r="G11" s="19">
        <v>32</v>
      </c>
      <c r="H11" s="28">
        <f t="shared" si="1"/>
        <v>76</v>
      </c>
      <c r="I11" s="17">
        <f t="shared" si="0"/>
        <v>114000</v>
      </c>
      <c r="J11" s="24"/>
    </row>
    <row r="12" spans="2:12" x14ac:dyDescent="0.25">
      <c r="B12" s="2"/>
      <c r="C12" s="1"/>
      <c r="D12" s="32"/>
      <c r="E12" s="6"/>
      <c r="F12" s="18"/>
      <c r="G12" s="19">
        <v>32</v>
      </c>
      <c r="H12" s="28">
        <f t="shared" si="1"/>
        <v>44</v>
      </c>
      <c r="I12" s="17">
        <f t="shared" si="0"/>
        <v>66000</v>
      </c>
      <c r="J12" s="24"/>
    </row>
    <row r="13" spans="2:12" x14ac:dyDescent="0.25">
      <c r="B13" s="2"/>
      <c r="C13" s="1"/>
      <c r="D13" s="32"/>
      <c r="E13" s="6"/>
      <c r="F13" s="18">
        <v>300</v>
      </c>
      <c r="G13" s="19"/>
      <c r="H13" s="28">
        <f t="shared" si="1"/>
        <v>344</v>
      </c>
      <c r="I13" s="17">
        <f t="shared" si="0"/>
        <v>516000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344</v>
      </c>
      <c r="I14" s="17">
        <f t="shared" si="0"/>
        <v>516000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344</v>
      </c>
      <c r="I15" s="17">
        <f t="shared" si="0"/>
        <v>516000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344</v>
      </c>
      <c r="I16" s="17">
        <f t="shared" si="0"/>
        <v>516000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344</v>
      </c>
      <c r="I17" s="17">
        <f t="shared" si="0"/>
        <v>516000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344</v>
      </c>
      <c r="I18" s="17">
        <f t="shared" si="0"/>
        <v>516000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344</v>
      </c>
      <c r="I19" s="17">
        <f t="shared" si="0"/>
        <v>516000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344</v>
      </c>
      <c r="I20" s="17">
        <f t="shared" si="0"/>
        <v>516000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344</v>
      </c>
      <c r="I21" s="17">
        <f t="shared" si="0"/>
        <v>516000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344</v>
      </c>
      <c r="I22" s="17">
        <f t="shared" si="0"/>
        <v>516000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344</v>
      </c>
      <c r="I23" s="17">
        <f t="shared" si="0"/>
        <v>516000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600</v>
      </c>
      <c r="G24" s="22">
        <f>SUM(G6:G23)</f>
        <v>256</v>
      </c>
      <c r="H24" s="22">
        <f>H23</f>
        <v>344</v>
      </c>
      <c r="I24" s="22">
        <f>I23</f>
        <v>516000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N25" sqref="N25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27</v>
      </c>
      <c r="I1" s="10" t="s">
        <v>2</v>
      </c>
      <c r="L1" t="s">
        <v>5</v>
      </c>
    </row>
    <row r="2" spans="2:12" x14ac:dyDescent="0.25">
      <c r="B2" s="13" t="s">
        <v>28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1500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500</v>
      </c>
      <c r="G6" s="16"/>
      <c r="H6" s="28">
        <f>F6-G6</f>
        <v>500</v>
      </c>
      <c r="I6" s="17">
        <f>H6*$J$3</f>
        <v>750000</v>
      </c>
      <c r="J6" s="23"/>
    </row>
    <row r="7" spans="2:12" x14ac:dyDescent="0.25">
      <c r="B7" s="2"/>
      <c r="C7" s="1"/>
      <c r="D7" s="32"/>
      <c r="E7" s="6"/>
      <c r="F7" s="18"/>
      <c r="G7" s="16">
        <v>32</v>
      </c>
      <c r="H7" s="28">
        <f>H6+F7-G7</f>
        <v>468</v>
      </c>
      <c r="I7" s="17">
        <f t="shared" ref="I7:I23" si="0">H7*$J$3</f>
        <v>702000</v>
      </c>
      <c r="J7" s="24"/>
    </row>
    <row r="8" spans="2:12" x14ac:dyDescent="0.25">
      <c r="B8" s="2"/>
      <c r="C8" s="1"/>
      <c r="D8" s="32"/>
      <c r="E8" s="6"/>
      <c r="F8" s="18"/>
      <c r="G8" s="19">
        <v>32</v>
      </c>
      <c r="H8" s="28">
        <f>H7+F8-G8</f>
        <v>436</v>
      </c>
      <c r="I8" s="17">
        <f t="shared" si="0"/>
        <v>654000</v>
      </c>
      <c r="J8" s="24"/>
    </row>
    <row r="9" spans="2:12" x14ac:dyDescent="0.25">
      <c r="B9" s="2"/>
      <c r="C9" s="1"/>
      <c r="D9" s="32"/>
      <c r="E9" s="6"/>
      <c r="F9" s="18"/>
      <c r="G9" s="19">
        <v>64</v>
      </c>
      <c r="H9" s="28">
        <f t="shared" ref="H9:H23" si="1">H8+F9-G9</f>
        <v>372</v>
      </c>
      <c r="I9" s="17">
        <f t="shared" si="0"/>
        <v>558000</v>
      </c>
      <c r="J9" s="24"/>
    </row>
    <row r="10" spans="2:12" x14ac:dyDescent="0.25">
      <c r="B10" s="2"/>
      <c r="C10" s="1"/>
      <c r="D10" s="32"/>
      <c r="E10" s="6"/>
      <c r="F10" s="18"/>
      <c r="G10" s="19">
        <v>32</v>
      </c>
      <c r="H10" s="28">
        <f t="shared" si="1"/>
        <v>340</v>
      </c>
      <c r="I10" s="17">
        <f t="shared" si="0"/>
        <v>510000</v>
      </c>
      <c r="J10" s="24"/>
    </row>
    <row r="11" spans="2:12" x14ac:dyDescent="0.25">
      <c r="B11" s="2"/>
      <c r="C11" s="1"/>
      <c r="D11" s="32"/>
      <c r="E11" s="6"/>
      <c r="F11" s="18"/>
      <c r="G11" s="19">
        <v>32</v>
      </c>
      <c r="H11" s="28">
        <f t="shared" si="1"/>
        <v>308</v>
      </c>
      <c r="I11" s="17">
        <f t="shared" si="0"/>
        <v>462000</v>
      </c>
      <c r="J11" s="24"/>
    </row>
    <row r="12" spans="2:12" x14ac:dyDescent="0.25">
      <c r="B12" s="2"/>
      <c r="C12" s="1"/>
      <c r="D12" s="32"/>
      <c r="E12" s="6"/>
      <c r="F12" s="18"/>
      <c r="G12" s="19">
        <v>32</v>
      </c>
      <c r="H12" s="28">
        <f t="shared" si="1"/>
        <v>276</v>
      </c>
      <c r="I12" s="17">
        <f t="shared" si="0"/>
        <v>414000</v>
      </c>
      <c r="J12" s="24"/>
    </row>
    <row r="13" spans="2:12" x14ac:dyDescent="0.25">
      <c r="B13" s="2"/>
      <c r="C13" s="1"/>
      <c r="D13" s="32"/>
      <c r="E13" s="6"/>
      <c r="F13" s="18">
        <v>300</v>
      </c>
      <c r="G13" s="19"/>
      <c r="H13" s="28">
        <f t="shared" si="1"/>
        <v>576</v>
      </c>
      <c r="I13" s="17">
        <f t="shared" si="0"/>
        <v>864000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576</v>
      </c>
      <c r="I14" s="17">
        <f t="shared" si="0"/>
        <v>864000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576</v>
      </c>
      <c r="I15" s="17">
        <f t="shared" si="0"/>
        <v>864000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576</v>
      </c>
      <c r="I16" s="17">
        <f t="shared" si="0"/>
        <v>864000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576</v>
      </c>
      <c r="I17" s="17">
        <f t="shared" si="0"/>
        <v>864000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576</v>
      </c>
      <c r="I18" s="17">
        <f t="shared" si="0"/>
        <v>864000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576</v>
      </c>
      <c r="I19" s="17">
        <f t="shared" si="0"/>
        <v>864000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576</v>
      </c>
      <c r="I20" s="17">
        <f t="shared" si="0"/>
        <v>864000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576</v>
      </c>
      <c r="I21" s="17">
        <f t="shared" si="0"/>
        <v>864000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576</v>
      </c>
      <c r="I22" s="17">
        <f t="shared" si="0"/>
        <v>864000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576</v>
      </c>
      <c r="I23" s="17">
        <f t="shared" si="0"/>
        <v>864000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800</v>
      </c>
      <c r="G24" s="22">
        <f>SUM(G6:G23)</f>
        <v>224</v>
      </c>
      <c r="H24" s="22">
        <f>H23</f>
        <v>576</v>
      </c>
      <c r="I24" s="22">
        <f>I23</f>
        <v>864000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L6" sqref="L6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27</v>
      </c>
      <c r="I1" s="10" t="s">
        <v>2</v>
      </c>
      <c r="L1" t="s">
        <v>5</v>
      </c>
    </row>
    <row r="2" spans="2:12" x14ac:dyDescent="0.25">
      <c r="B2" s="13" t="s">
        <v>30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75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500</v>
      </c>
      <c r="G6" s="16"/>
      <c r="H6" s="28">
        <f>F6-G6</f>
        <v>500</v>
      </c>
      <c r="I6" s="17">
        <f>H6*$J$3</f>
        <v>37500</v>
      </c>
      <c r="J6" s="23"/>
    </row>
    <row r="7" spans="2:12" x14ac:dyDescent="0.25">
      <c r="B7" s="2"/>
      <c r="C7" s="1"/>
      <c r="D7" s="32"/>
      <c r="E7" s="6"/>
      <c r="F7" s="18"/>
      <c r="G7" s="16">
        <v>160</v>
      </c>
      <c r="H7" s="28">
        <f>H6+F7-G7</f>
        <v>340</v>
      </c>
      <c r="I7" s="17">
        <f t="shared" ref="I7:I23" si="0">H7*$J$3</f>
        <v>25500</v>
      </c>
      <c r="J7" s="24"/>
    </row>
    <row r="8" spans="2:12" x14ac:dyDescent="0.25">
      <c r="B8" s="2"/>
      <c r="C8" s="1"/>
      <c r="D8" s="32"/>
      <c r="E8" s="6"/>
      <c r="F8" s="18"/>
      <c r="G8" s="19">
        <v>160</v>
      </c>
      <c r="H8" s="28">
        <f>H7+F8-G8</f>
        <v>180</v>
      </c>
      <c r="I8" s="17">
        <f t="shared" si="0"/>
        <v>13500</v>
      </c>
      <c r="J8" s="24"/>
    </row>
    <row r="9" spans="2:12" x14ac:dyDescent="0.25">
      <c r="B9" s="2"/>
      <c r="C9" s="1"/>
      <c r="D9" s="32"/>
      <c r="E9" s="6"/>
      <c r="F9" s="18"/>
      <c r="G9" s="19"/>
      <c r="H9" s="28">
        <f t="shared" ref="H9:H23" si="1">H8+F9-G9</f>
        <v>180</v>
      </c>
      <c r="I9" s="17">
        <f t="shared" si="0"/>
        <v>13500</v>
      </c>
      <c r="J9" s="24"/>
    </row>
    <row r="10" spans="2:12" x14ac:dyDescent="0.25">
      <c r="B10" s="2"/>
      <c r="C10" s="1"/>
      <c r="D10" s="32"/>
      <c r="E10" s="6"/>
      <c r="F10" s="18"/>
      <c r="G10" s="19"/>
      <c r="H10" s="28">
        <f t="shared" si="1"/>
        <v>180</v>
      </c>
      <c r="I10" s="17">
        <f t="shared" si="0"/>
        <v>13500</v>
      </c>
      <c r="J10" s="24"/>
    </row>
    <row r="11" spans="2:12" x14ac:dyDescent="0.25">
      <c r="B11" s="2"/>
      <c r="C11" s="1"/>
      <c r="D11" s="32"/>
      <c r="E11" s="6"/>
      <c r="F11" s="18"/>
      <c r="G11" s="19"/>
      <c r="H11" s="28">
        <f t="shared" si="1"/>
        <v>180</v>
      </c>
      <c r="I11" s="17">
        <f t="shared" si="0"/>
        <v>13500</v>
      </c>
      <c r="J11" s="24"/>
    </row>
    <row r="12" spans="2:12" x14ac:dyDescent="0.25">
      <c r="B12" s="2"/>
      <c r="C12" s="1"/>
      <c r="D12" s="32"/>
      <c r="E12" s="6"/>
      <c r="F12" s="18"/>
      <c r="G12" s="19"/>
      <c r="H12" s="28">
        <f t="shared" si="1"/>
        <v>180</v>
      </c>
      <c r="I12" s="17">
        <f t="shared" si="0"/>
        <v>13500</v>
      </c>
      <c r="J12" s="24"/>
    </row>
    <row r="13" spans="2:12" x14ac:dyDescent="0.25">
      <c r="B13" s="2"/>
      <c r="C13" s="1"/>
      <c r="D13" s="32"/>
      <c r="E13" s="6"/>
      <c r="F13" s="18"/>
      <c r="G13" s="19"/>
      <c r="H13" s="28">
        <f t="shared" si="1"/>
        <v>180</v>
      </c>
      <c r="I13" s="17">
        <f t="shared" si="0"/>
        <v>13500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180</v>
      </c>
      <c r="I14" s="17">
        <f t="shared" si="0"/>
        <v>13500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180</v>
      </c>
      <c r="I15" s="17">
        <f t="shared" si="0"/>
        <v>13500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180</v>
      </c>
      <c r="I16" s="17">
        <f t="shared" si="0"/>
        <v>13500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180</v>
      </c>
      <c r="I17" s="17">
        <f t="shared" si="0"/>
        <v>13500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180</v>
      </c>
      <c r="I18" s="17">
        <f t="shared" si="0"/>
        <v>13500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180</v>
      </c>
      <c r="I19" s="17">
        <f t="shared" si="0"/>
        <v>13500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180</v>
      </c>
      <c r="I20" s="17">
        <f t="shared" si="0"/>
        <v>13500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180</v>
      </c>
      <c r="I21" s="17">
        <f t="shared" si="0"/>
        <v>13500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180</v>
      </c>
      <c r="I22" s="17">
        <f t="shared" si="0"/>
        <v>13500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180</v>
      </c>
      <c r="I23" s="17">
        <f t="shared" si="0"/>
        <v>13500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500</v>
      </c>
      <c r="G24" s="22">
        <f>SUM(G6:G23)</f>
        <v>320</v>
      </c>
      <c r="H24" s="22">
        <f>H23</f>
        <v>180</v>
      </c>
      <c r="I24" s="22">
        <f>I23</f>
        <v>13500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sqref="A1:XFD1048576"/>
    </sheetView>
  </sheetViews>
  <sheetFormatPr defaultRowHeight="15" x14ac:dyDescent="0.25"/>
  <cols>
    <col min="1" max="1" width="1.5703125" customWidth="1"/>
    <col min="2" max="2" width="5.42578125" customWidth="1"/>
    <col min="3" max="3" width="9.85546875" customWidth="1"/>
    <col min="4" max="4" width="10" customWidth="1"/>
    <col min="5" max="5" width="9.42578125" customWidth="1"/>
    <col min="6" max="7" width="8.42578125" customWidth="1"/>
    <col min="8" max="8" width="7.85546875" customWidth="1"/>
    <col min="9" max="9" width="11.5703125" customWidth="1"/>
    <col min="10" max="10" width="11" customWidth="1"/>
  </cols>
  <sheetData>
    <row r="1" spans="2:12" ht="21" x14ac:dyDescent="0.35">
      <c r="B1" s="9" t="s">
        <v>27</v>
      </c>
      <c r="I1" s="10" t="s">
        <v>2</v>
      </c>
      <c r="L1" t="s">
        <v>5</v>
      </c>
    </row>
    <row r="2" spans="2:12" x14ac:dyDescent="0.25">
      <c r="B2" s="13" t="s">
        <v>31</v>
      </c>
      <c r="I2" s="10" t="s">
        <v>1</v>
      </c>
      <c r="L2" t="s">
        <v>23</v>
      </c>
    </row>
    <row r="3" spans="2:12" ht="15.75" thickBot="1" x14ac:dyDescent="0.3">
      <c r="I3" s="27" t="s">
        <v>10</v>
      </c>
      <c r="J3" s="30">
        <v>75</v>
      </c>
      <c r="L3" t="s">
        <v>24</v>
      </c>
    </row>
    <row r="4" spans="2:12" x14ac:dyDescent="0.25">
      <c r="B4" s="42" t="s">
        <v>0</v>
      </c>
      <c r="C4" s="44" t="s">
        <v>22</v>
      </c>
      <c r="D4" s="46" t="s">
        <v>17</v>
      </c>
      <c r="E4" s="34" t="s">
        <v>3</v>
      </c>
      <c r="F4" s="36" t="s">
        <v>12</v>
      </c>
      <c r="G4" s="37"/>
      <c r="H4" s="48" t="s">
        <v>11</v>
      </c>
      <c r="I4" s="50" t="s">
        <v>14</v>
      </c>
      <c r="J4" s="38" t="s">
        <v>6</v>
      </c>
    </row>
    <row r="5" spans="2:12" ht="15.75" thickBot="1" x14ac:dyDescent="0.3">
      <c r="B5" s="43"/>
      <c r="C5" s="45"/>
      <c r="D5" s="47"/>
      <c r="E5" s="35"/>
      <c r="F5" s="11" t="s">
        <v>7</v>
      </c>
      <c r="G5" s="12" t="s">
        <v>8</v>
      </c>
      <c r="H5" s="49"/>
      <c r="I5" s="51"/>
      <c r="J5" s="39"/>
    </row>
    <row r="6" spans="2:12" x14ac:dyDescent="0.25">
      <c r="B6" s="3"/>
      <c r="C6" s="4"/>
      <c r="D6" s="31"/>
      <c r="E6" s="5"/>
      <c r="F6" s="15">
        <v>500</v>
      </c>
      <c r="G6" s="16"/>
      <c r="H6" s="28">
        <f>F6-G6</f>
        <v>500</v>
      </c>
      <c r="I6" s="17">
        <f>H6*$J$3</f>
        <v>37500</v>
      </c>
      <c r="J6" s="23"/>
    </row>
    <row r="7" spans="2:12" x14ac:dyDescent="0.25">
      <c r="B7" s="2"/>
      <c r="C7" s="1"/>
      <c r="D7" s="32"/>
      <c r="E7" s="6"/>
      <c r="F7" s="18"/>
      <c r="G7" s="16">
        <v>32</v>
      </c>
      <c r="H7" s="28">
        <f>H6+F7-G7</f>
        <v>468</v>
      </c>
      <c r="I7" s="17">
        <f t="shared" ref="I7:I23" si="0">H7*$J$3</f>
        <v>35100</v>
      </c>
      <c r="J7" s="24"/>
    </row>
    <row r="8" spans="2:12" x14ac:dyDescent="0.25">
      <c r="B8" s="2"/>
      <c r="C8" s="1"/>
      <c r="D8" s="32"/>
      <c r="E8" s="6"/>
      <c r="F8" s="18"/>
      <c r="G8" s="19">
        <v>32</v>
      </c>
      <c r="H8" s="28">
        <f>H7+F8-G8</f>
        <v>436</v>
      </c>
      <c r="I8" s="17">
        <f t="shared" si="0"/>
        <v>32700</v>
      </c>
      <c r="J8" s="24"/>
    </row>
    <row r="9" spans="2:12" x14ac:dyDescent="0.25">
      <c r="B9" s="2"/>
      <c r="C9" s="1"/>
      <c r="D9" s="32"/>
      <c r="E9" s="6"/>
      <c r="F9" s="18"/>
      <c r="G9" s="19">
        <v>64</v>
      </c>
      <c r="H9" s="28">
        <f t="shared" ref="H9:H23" si="1">H8+F9-G9</f>
        <v>372</v>
      </c>
      <c r="I9" s="17">
        <f t="shared" si="0"/>
        <v>27900</v>
      </c>
      <c r="J9" s="24"/>
    </row>
    <row r="10" spans="2:12" x14ac:dyDescent="0.25">
      <c r="B10" s="2"/>
      <c r="C10" s="1"/>
      <c r="D10" s="32"/>
      <c r="E10" s="6"/>
      <c r="F10" s="18"/>
      <c r="G10" s="19">
        <v>32</v>
      </c>
      <c r="H10" s="28">
        <f t="shared" si="1"/>
        <v>340</v>
      </c>
      <c r="I10" s="17">
        <f t="shared" si="0"/>
        <v>25500</v>
      </c>
      <c r="J10" s="24"/>
    </row>
    <row r="11" spans="2:12" x14ac:dyDescent="0.25">
      <c r="B11" s="2"/>
      <c r="C11" s="1"/>
      <c r="D11" s="32"/>
      <c r="E11" s="6"/>
      <c r="F11" s="18"/>
      <c r="G11" s="19">
        <v>32</v>
      </c>
      <c r="H11" s="28">
        <f t="shared" si="1"/>
        <v>308</v>
      </c>
      <c r="I11" s="17">
        <f t="shared" si="0"/>
        <v>23100</v>
      </c>
      <c r="J11" s="24"/>
    </row>
    <row r="12" spans="2:12" x14ac:dyDescent="0.25">
      <c r="B12" s="2"/>
      <c r="C12" s="1"/>
      <c r="D12" s="32"/>
      <c r="E12" s="6"/>
      <c r="F12" s="18"/>
      <c r="G12" s="19">
        <v>32</v>
      </c>
      <c r="H12" s="28">
        <f t="shared" si="1"/>
        <v>276</v>
      </c>
      <c r="I12" s="17">
        <f t="shared" si="0"/>
        <v>20700</v>
      </c>
      <c r="J12" s="24"/>
    </row>
    <row r="13" spans="2:12" x14ac:dyDescent="0.25">
      <c r="B13" s="2"/>
      <c r="C13" s="1"/>
      <c r="D13" s="32"/>
      <c r="E13" s="6"/>
      <c r="F13" s="18">
        <v>300</v>
      </c>
      <c r="G13" s="19"/>
      <c r="H13" s="28">
        <f t="shared" si="1"/>
        <v>576</v>
      </c>
      <c r="I13" s="17">
        <f t="shared" si="0"/>
        <v>43200</v>
      </c>
      <c r="J13" s="24"/>
    </row>
    <row r="14" spans="2:12" x14ac:dyDescent="0.25">
      <c r="B14" s="2"/>
      <c r="C14" s="1"/>
      <c r="D14" s="32"/>
      <c r="E14" s="6"/>
      <c r="F14" s="18"/>
      <c r="G14" s="19"/>
      <c r="H14" s="28">
        <f t="shared" si="1"/>
        <v>576</v>
      </c>
      <c r="I14" s="17">
        <f t="shared" si="0"/>
        <v>43200</v>
      </c>
      <c r="J14" s="24"/>
    </row>
    <row r="15" spans="2:12" x14ac:dyDescent="0.25">
      <c r="B15" s="2"/>
      <c r="C15" s="1"/>
      <c r="D15" s="32"/>
      <c r="E15" s="6"/>
      <c r="F15" s="18"/>
      <c r="G15" s="19"/>
      <c r="H15" s="28">
        <f t="shared" si="1"/>
        <v>576</v>
      </c>
      <c r="I15" s="17">
        <f t="shared" si="0"/>
        <v>43200</v>
      </c>
      <c r="J15" s="24"/>
    </row>
    <row r="16" spans="2:12" x14ac:dyDescent="0.25">
      <c r="B16" s="2"/>
      <c r="C16" s="1"/>
      <c r="D16" s="32"/>
      <c r="E16" s="6"/>
      <c r="F16" s="18"/>
      <c r="G16" s="19"/>
      <c r="H16" s="28">
        <f t="shared" si="1"/>
        <v>576</v>
      </c>
      <c r="I16" s="17">
        <f t="shared" si="0"/>
        <v>43200</v>
      </c>
      <c r="J16" s="24"/>
    </row>
    <row r="17" spans="2:10" x14ac:dyDescent="0.25">
      <c r="B17" s="2"/>
      <c r="C17" s="1"/>
      <c r="D17" s="32"/>
      <c r="E17" s="6"/>
      <c r="F17" s="18"/>
      <c r="G17" s="19"/>
      <c r="H17" s="28">
        <f t="shared" si="1"/>
        <v>576</v>
      </c>
      <c r="I17" s="17">
        <f t="shared" si="0"/>
        <v>43200</v>
      </c>
      <c r="J17" s="24"/>
    </row>
    <row r="18" spans="2:10" x14ac:dyDescent="0.25">
      <c r="B18" s="2"/>
      <c r="C18" s="1"/>
      <c r="D18" s="32"/>
      <c r="E18" s="6"/>
      <c r="F18" s="18"/>
      <c r="G18" s="19"/>
      <c r="H18" s="28">
        <f t="shared" si="1"/>
        <v>576</v>
      </c>
      <c r="I18" s="17">
        <f t="shared" si="0"/>
        <v>43200</v>
      </c>
      <c r="J18" s="24"/>
    </row>
    <row r="19" spans="2:10" x14ac:dyDescent="0.25">
      <c r="B19" s="2"/>
      <c r="C19" s="1"/>
      <c r="D19" s="32"/>
      <c r="E19" s="6"/>
      <c r="F19" s="18"/>
      <c r="G19" s="19"/>
      <c r="H19" s="28">
        <f t="shared" si="1"/>
        <v>576</v>
      </c>
      <c r="I19" s="17">
        <f t="shared" si="0"/>
        <v>43200</v>
      </c>
      <c r="J19" s="24"/>
    </row>
    <row r="20" spans="2:10" x14ac:dyDescent="0.25">
      <c r="B20" s="2"/>
      <c r="C20" s="1"/>
      <c r="D20" s="32"/>
      <c r="E20" s="6"/>
      <c r="F20" s="18"/>
      <c r="G20" s="19"/>
      <c r="H20" s="28">
        <f t="shared" si="1"/>
        <v>576</v>
      </c>
      <c r="I20" s="17">
        <f t="shared" si="0"/>
        <v>43200</v>
      </c>
      <c r="J20" s="24"/>
    </row>
    <row r="21" spans="2:10" x14ac:dyDescent="0.25">
      <c r="B21" s="2"/>
      <c r="C21" s="1"/>
      <c r="D21" s="32"/>
      <c r="E21" s="6"/>
      <c r="F21" s="18"/>
      <c r="G21" s="19"/>
      <c r="H21" s="28">
        <f t="shared" si="1"/>
        <v>576</v>
      </c>
      <c r="I21" s="17">
        <f t="shared" si="0"/>
        <v>43200</v>
      </c>
      <c r="J21" s="24"/>
    </row>
    <row r="22" spans="2:10" x14ac:dyDescent="0.25">
      <c r="B22" s="2"/>
      <c r="C22" s="1"/>
      <c r="D22" s="32"/>
      <c r="E22" s="6"/>
      <c r="F22" s="18"/>
      <c r="G22" s="19"/>
      <c r="H22" s="28">
        <f t="shared" si="1"/>
        <v>576</v>
      </c>
      <c r="I22" s="17">
        <f t="shared" si="0"/>
        <v>43200</v>
      </c>
      <c r="J22" s="24"/>
    </row>
    <row r="23" spans="2:10" ht="15.75" thickBot="1" x14ac:dyDescent="0.3">
      <c r="B23" s="7"/>
      <c r="C23" s="8"/>
      <c r="D23" s="33"/>
      <c r="E23" s="14"/>
      <c r="F23" s="20"/>
      <c r="G23" s="21"/>
      <c r="H23" s="29">
        <f t="shared" si="1"/>
        <v>576</v>
      </c>
      <c r="I23" s="17">
        <f t="shared" si="0"/>
        <v>43200</v>
      </c>
      <c r="J23" s="25"/>
    </row>
    <row r="24" spans="2:10" ht="15.75" thickBot="1" x14ac:dyDescent="0.3">
      <c r="B24" s="40"/>
      <c r="C24" s="41"/>
      <c r="D24" s="41"/>
      <c r="E24" s="41"/>
      <c r="F24" s="22">
        <f>SUM(F6:F23)</f>
        <v>800</v>
      </c>
      <c r="G24" s="22">
        <f>SUM(G6:G23)</f>
        <v>224</v>
      </c>
      <c r="H24" s="22">
        <f>H23</f>
        <v>576</v>
      </c>
      <c r="I24" s="22">
        <f>I23</f>
        <v>43200</v>
      </c>
      <c r="J24" s="26"/>
    </row>
    <row r="26" spans="2:10" x14ac:dyDescent="0.25">
      <c r="I26" t="s">
        <v>13</v>
      </c>
    </row>
    <row r="27" spans="2:10" x14ac:dyDescent="0.25">
      <c r="I27" t="s">
        <v>15</v>
      </c>
    </row>
    <row r="30" spans="2:10" x14ac:dyDescent="0.25">
      <c r="I30" t="s">
        <v>4</v>
      </c>
    </row>
  </sheetData>
  <mergeCells count="9">
    <mergeCell ref="I4:I5"/>
    <mergeCell ref="J4:J5"/>
    <mergeCell ref="B24:E24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PD-101</vt:lpstr>
      <vt:lpstr>PD-102</vt:lpstr>
      <vt:lpstr>PD-111</vt:lpstr>
      <vt:lpstr>PD-112</vt:lpstr>
      <vt:lpstr>PD-113</vt:lpstr>
      <vt:lpstr>PD-121</vt:lpstr>
      <vt:lpstr>PD-122</vt:lpstr>
      <vt:lpstr>PD-123</vt:lpstr>
      <vt:lpstr>PD-124</vt:lpstr>
      <vt:lpstr>PD-125</vt:lpstr>
      <vt:lpstr>PD-126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PA2LIMO</dc:creator>
  <cp:lastModifiedBy>lenovoE1</cp:lastModifiedBy>
  <cp:lastPrinted>2015-09-11T13:20:20Z</cp:lastPrinted>
  <dcterms:created xsi:type="dcterms:W3CDTF">2015-09-08T06:58:17Z</dcterms:created>
  <dcterms:modified xsi:type="dcterms:W3CDTF">2015-09-12T05:33:45Z</dcterms:modified>
</cp:coreProperties>
</file>